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080" yWindow="1280" windowWidth="27480" windowHeight="15340" tabRatio="600" firstSheet="0" activeTab="0" autoFilterDateGrouping="1"/>
  </bookViews>
  <sheets>
    <sheet xmlns:r="http://schemas.openxmlformats.org/officeDocument/2006/relationships" name="Registri" sheetId="1" state="visible" r:id="rId1"/>
    <sheet xmlns:r="http://schemas.openxmlformats.org/officeDocument/2006/relationships" name="RZZ" sheetId="2" state="visible" r:id="rId2"/>
    <sheet xmlns:r="http://schemas.openxmlformats.org/officeDocument/2006/relationships" name="UputePUZ" sheetId="3" state="visible" r:id="rId3"/>
    <sheet xmlns:r="http://schemas.openxmlformats.org/officeDocument/2006/relationships" name="PUZ" sheetId="4" state="visible" r:id="rId4"/>
    <sheet xmlns:r="http://schemas.openxmlformats.org/officeDocument/2006/relationships" name="MATR-RIZ" sheetId="5" state="visible" r:id="rId5"/>
    <sheet xmlns:r="http://schemas.openxmlformats.org/officeDocument/2006/relationships" name="REG-AO" sheetId="6" state="visible" r:id="rId6"/>
    <sheet xmlns:r="http://schemas.openxmlformats.org/officeDocument/2006/relationships" name="UputeREG-DION" sheetId="7" state="visible" r:id="rId7"/>
    <sheet xmlns:r="http://schemas.openxmlformats.org/officeDocument/2006/relationships" name="REG-DION" sheetId="8" state="visible" r:id="rId8"/>
    <sheet xmlns:r="http://schemas.openxmlformats.org/officeDocument/2006/relationships" name="REG-CILJ" sheetId="9" state="visible" r:id="rId9"/>
    <sheet xmlns:r="http://schemas.openxmlformats.org/officeDocument/2006/relationships" name="Upute_REG-IA" sheetId="10" state="visible" r:id="rId10"/>
    <sheet xmlns:r="http://schemas.openxmlformats.org/officeDocument/2006/relationships" name="REG-IA" sheetId="11" state="visible" r:id="rId11"/>
    <sheet xmlns:r="http://schemas.openxmlformats.org/officeDocument/2006/relationships" name="UputeREG-NC" sheetId="12" state="visible" r:id="rId12"/>
    <sheet xmlns:r="http://schemas.openxmlformats.org/officeDocument/2006/relationships" name="REG-NC-KR" sheetId="13" state="visible" r:id="rId13"/>
    <sheet xmlns:r="http://schemas.openxmlformats.org/officeDocument/2006/relationships" name="REG-OBUKE" sheetId="14" state="visible" r:id="rId14"/>
    <sheet xmlns:r="http://schemas.openxmlformats.org/officeDocument/2006/relationships" name="REG-DOB" sheetId="15" state="visible" r:id="rId15"/>
    <sheet xmlns:r="http://schemas.openxmlformats.org/officeDocument/2006/relationships" name="REG-DOK" sheetId="16" state="visible" r:id="rId16"/>
    <sheet xmlns:r="http://schemas.openxmlformats.org/officeDocument/2006/relationships" name="REG-PROMJ" sheetId="17" state="visible" r:id="rId17"/>
    <sheet xmlns:r="http://schemas.openxmlformats.org/officeDocument/2006/relationships" name="Upute_DOB" sheetId="18" state="visible" r:id="rId18"/>
    <sheet xmlns:r="http://schemas.openxmlformats.org/officeDocument/2006/relationships" name="OTPAD" sheetId="19" state="visible" r:id="rId19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0">
    <font>
      <name val="Arial"/>
      <color rgb="FF000000"/>
      <sz val="10"/>
      <scheme val="minor"/>
    </font>
    <font>
      <name val="Arial"/>
      <family val="2"/>
      <color theme="1"/>
      <sz val="10"/>
      <scheme val="minor"/>
    </font>
    <font>
      <name val="Arial"/>
      <family val="2"/>
      <color rgb="FF000000"/>
      <sz val="10"/>
      <scheme val="minor"/>
    </font>
    <font>
      <name val="Arial"/>
      <family val="2"/>
      <b val="1"/>
      <color rgb="FF000000"/>
      <sz val="10"/>
      <scheme val="minor"/>
    </font>
    <font>
      <name val="Arial"/>
      <family val="2"/>
      <color theme="10"/>
      <sz val="10"/>
      <u val="single"/>
      <scheme val="minor"/>
    </font>
    <font>
      <name val="Arial"/>
      <family val="2"/>
      <b val="1"/>
      <color rgb="FFFFFFFF"/>
      <sz val="10"/>
      <scheme val="minor"/>
    </font>
    <font>
      <name val="Arial"/>
      <sz val="10"/>
    </font>
    <font>
      <name val="Arial"/>
      <i val="1"/>
      <sz val="10"/>
    </font>
    <font>
      <name val="Arial"/>
      <b val="1"/>
      <color rgb="FFC00000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FF1D3557"/>
        <bgColor rgb="FF1D355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4" fillId="0" borderId="0" applyAlignment="1" pivotButton="0" quotePrefix="0" xfId="1">
      <alignment vertical="center"/>
    </xf>
    <xf numFmtId="0" fontId="5" fillId="2" borderId="0" pivotButton="0" quotePrefix="0" xfId="0"/>
    <xf numFmtId="0" fontId="1" fillId="0" borderId="0" applyAlignment="1" pivotButton="0" quotePrefix="0" xfId="0">
      <alignment horizontal="right"/>
    </xf>
    <xf numFmtId="10" fontId="1" fillId="0" borderId="0" applyAlignment="1" pivotButton="0" quotePrefix="0" xfId="0">
      <alignment horizontal="left"/>
    </xf>
    <xf numFmtId="0" fontId="2" fillId="0" borderId="0" pivotButton="0" quotePrefix="1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pivotButton="0" quotePrefix="0" xfId="0"/>
    <xf numFmtId="0" fontId="5" fillId="2" borderId="0" applyAlignment="1" pivotButton="0" quotePrefix="0" xfId="0">
      <alignment vertical="top" wrapText="1"/>
    </xf>
  </cellXfs>
  <cellStyles count="2">
    <cellStyle name="Normal" xfId="0" builtinId="0"/>
    <cellStyle name="Hyperlink" xfId="1" builtinId="8"/>
  </cellStyles>
  <dxfs count="4">
    <dxf>
      <fill>
        <patternFill patternType="solid">
          <fgColor rgb="FFE63946"/>
          <bgColor rgb="FFE63946"/>
        </patternFill>
      </fill>
    </dxf>
    <dxf>
      <fill>
        <patternFill patternType="solid">
          <fgColor rgb="FF8AC926"/>
          <bgColor rgb="FF8AC926"/>
        </patternFill>
      </fill>
    </dxf>
    <dxf>
      <fill>
        <patternFill patternType="solid">
          <fgColor rgb="FFFFCA3A"/>
          <bgColor rgb="FFFFCA3A"/>
        </patternFill>
      </fill>
    </dxf>
    <dxf>
      <fill>
        <patternFill patternType="solid">
          <fgColor rgb="FFE63946"/>
          <bgColor rgb="FFE63946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tabSelected="1" zoomScale="140" zoomScaleNormal="140" workbookViewId="0">
      <selection activeCell="B9" sqref="B9"/>
    </sheetView>
  </sheetViews>
  <sheetFormatPr baseColWidth="10" defaultRowHeight="13"/>
  <cols>
    <col width="44.1640625" bestFit="1" customWidth="1" min="1" max="1"/>
    <col width="82.1640625" customWidth="1" min="2" max="2"/>
  </cols>
  <sheetData>
    <row r="1">
      <c r="A1" s="2" t="inlineStr">
        <is>
          <t>Naziv registra (sheet)</t>
        </is>
      </c>
      <c r="B1" s="2" t="inlineStr">
        <is>
          <t>Opis / čemu služi</t>
        </is>
      </c>
    </row>
    <row r="2" ht="28" customHeight="1">
      <c r="A2" s="5" t="inlineStr">
        <is>
          <t>RZZ - Registar zakonskih zahtjeva</t>
        </is>
      </c>
      <c r="B2" s="4" t="inlineStr">
        <is>
          <t>ZASTARJELO od 25.09.2026. - mjerodavan je FRM-IMS-08 v1.1.</t>
        </is>
      </c>
    </row>
    <row r="3" ht="28" customHeight="1">
      <c r="A3" s="5" t="inlineStr">
        <is>
          <t>PUZ - Procjena usklađenosti</t>
        </is>
      </c>
      <c r="B3" s="4" t="inlineStr">
        <is>
          <t>Procjena usklađenosti s propisima iz FRM-IMS-08 (ocjena 1-3, datum pregleda, dokaz, korektivna radnja). Preispituje MR najmanje dvaput godišnje.</t>
        </is>
      </c>
    </row>
    <row r="4" ht="28" customHeight="1">
      <c r="A4" s="5" t="inlineStr">
        <is>
          <t>REG-RIZ - Matrica rizika i prilika</t>
        </is>
      </c>
      <c r="B4" s="4" t="inlineStr">
        <is>
          <t>ZASTARJELO od 25.09.2026. - mjerodavan je TEHMA-RIZ-IMS-01 v1.1.</t>
        </is>
      </c>
    </row>
    <row r="5" ht="28" customHeight="1">
      <c r="A5" s="5" t="inlineStr">
        <is>
          <t>REG-AO - Matrica aspekata okoliša</t>
        </is>
      </c>
      <c r="B5" s="4" t="inlineStr">
        <is>
          <t>ZASTARJELO od 25.09.2026. - mjerodavna je TEHMA-AO-IMS-01 v1.1.</t>
        </is>
      </c>
    </row>
    <row r="6" ht="28" customHeight="1">
      <c r="A6" s="5" t="inlineStr">
        <is>
          <t>REG-DION - Registar dionika</t>
        </is>
      </c>
      <c r="B6" s="4" t="inlineStr">
        <is>
          <t>Evidencija relevantnih dionika (kupci, zaposlenici, podizvođači, Čistoća, inspekcije, certifikacijsko tijelo…), njihovih zahtjeva, očekivanja, utjecaja na poslovanje i načina/učestalosti komunikacije.</t>
        </is>
      </c>
    </row>
    <row r="7" ht="28" customHeight="1">
      <c r="A7" s="5" t="inlineStr">
        <is>
          <t>REG-CILJ - Registar ciljeva</t>
        </is>
      </c>
      <c r="B7" s="4" t="inlineStr">
        <is>
          <t>Popis ciljeva kvalitete i zaštite okoliša, pripadajućih pokazatelja (KPI), ciljnih vrijednosti, rokova, odgovornih osoba i dokaza ostvarivanja ciljeva. Osnova za planiranje i izvještavanje Upravi.</t>
        </is>
      </c>
    </row>
    <row r="8" ht="28" customHeight="1">
      <c r="A8" s="5" t="inlineStr">
        <is>
          <t>REG-IA - Registar internih audita</t>
        </is>
      </c>
      <c r="B8" s="4" t="inlineStr">
        <is>
          <t>Evidencija PROVEDENIH internih audita za koje postoji potpisan zapisnik. Planirani auditi vode se u PLAN-IA-02.</t>
        </is>
      </c>
    </row>
    <row r="9" ht="28" customHeight="1">
      <c r="A9" s="5" t="inlineStr">
        <is>
          <t>REG-NC-KR - Registar nesukladnosti i korektivnih radnji</t>
        </is>
      </c>
      <c r="B9" s="4" t="inlineStr">
        <is>
          <t>Evidencija svih nesukladnosti (prijave s gradilišta, internih audita, pritužbi kupaca itd.), analiza uzroka, definiranih korektivnih mjera, rokova i verifikacije učinkovitosti. Ključan alat za poboljšanje.</t>
        </is>
      </c>
    </row>
    <row r="10" ht="28" customHeight="1">
      <c r="A10" s="5" t="inlineStr">
        <is>
          <t>REG-OBUKE - Evidencija edukacija / kompetencija</t>
        </is>
      </c>
      <c r="B10" s="4" t="inlineStr">
        <is>
          <t>Popis zaposlenika, potrebnih kompetencija po radnom mjestu, provedenih obuka, datuma, trenera i dokaza (lista prisutnosti, certifikat). Služi za dokazivanje osposobljenosti ljudi.</t>
        </is>
      </c>
    </row>
    <row r="11" ht="28" customHeight="1">
      <c r="A11" s="5" t="inlineStr">
        <is>
          <t>REG-DOB - Registar dobavljača / podizvođača</t>
        </is>
      </c>
      <c r="B11" s="4" t="inlineStr">
        <is>
          <t>ZASTARJELO od 25.09.2026. - mjerodavan je POP-DOB-01 uz FRM-IMS-06.</t>
        </is>
      </c>
    </row>
    <row r="12" ht="28" customHeight="1">
      <c r="A12" s="5" t="inlineStr">
        <is>
          <t>REG-PROMJ - Registar promjena dokumentacije</t>
        </is>
      </c>
      <c r="B12" s="4" t="inlineStr">
        <is>
          <t>Popis promjena na IMS dokumentima (koji dokument, verzija, tip promjene, opis, datum, tko je odobrio i tko je obaviješten). Pomaže pratiti razvoj sustava i verzije dokumenata.</t>
        </is>
      </c>
    </row>
    <row r="13" ht="28" customHeight="1">
      <c r="A13" s="5" t="inlineStr">
        <is>
          <t>OTPAD - Očevidnik otpada</t>
        </is>
      </c>
      <c r="B13" s="4" t="inlineStr">
        <is>
          <t>Interni sažetak podataka o nastalom otpadu po projektima (vrsta otpada, EU kod, količine, datumi, broj pratećeg lista, odgovorna osoba). Nadopunjuje formalne očevidnike i račune Čistoće.</t>
        </is>
      </c>
    </row>
    <row r="14">
      <c r="A14" s="10" t="inlineStr">
        <is>
          <t>REG-DOK - Registar IMS dokumenata</t>
        </is>
      </c>
      <c r="B14" s="10" t="inlineStr">
        <is>
          <t>Popis važećih dokumenata sustava s oznakom, verzijom i datumom te povučenih i zastarjelih dokumenata. Za svaki zapis postoji samo jedan važeći obrazac.</t>
        </is>
      </c>
    </row>
    <row r="15"/>
    <row r="16">
      <c r="A16" s="11" t="inlineStr">
        <is>
          <t>TEHMA-IMS-Registar, verzija 1.1, 25.09.2026. Vlasnik: MR. Odobrio: Direktor.</t>
        </is>
      </c>
    </row>
  </sheetData>
  <hyperlinks>
    <hyperlink ref="A2" location="RZZ!A1" display="RZZ – Registar zakonskih zahtjeva"/>
    <hyperlink ref="A3" location="PUZ!A1" display="PUZ – Procjena usklađenosti"/>
    <hyperlink ref="A4" location="'MATR-RIZ'!A1" display="MATR-RIZ – Matrica rizika i prilika"/>
    <hyperlink ref="A5" location="'MATR-AO'!A1" display="MATR-AO – Matrica aspekata okoliša"/>
    <hyperlink ref="A6" location="'REG-DION'!A1" display="REG-DION – Registar dionika"/>
    <hyperlink ref="A7" location="'REG-CILJ'!A1" display="REG-CILJ – Registar ciljeva"/>
    <hyperlink ref="A8" location="'REG-IA'!A1" display="REG-IA – Registar internih audita"/>
    <hyperlink ref="A9" location="'REG-NC-KR'!A1" display="REG-NC-KR – Registar nesukladnosti i korektivnih radnji"/>
    <hyperlink ref="A10" location="'REG-OBUKE'!A1" display="REG-OBUKE – Evidencija edukacija / kompetencija"/>
    <hyperlink ref="A11" location="'REG-DOB'!A1" display="REG-DOB – Registar dobavljača / podizvođača"/>
    <hyperlink ref="A12" location="'REG-PROMJ'!A1" display="REG-PROMJ – Registar promjena dokumentacije"/>
    <hyperlink ref="A13" location="OTPAD!A1" display="OTPAD – Evidencija otpada (sažetak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00808080"/>
    <outlinePr summaryBelow="0" summaryRight="0"/>
    <pageSetUpPr/>
  </sheetPr>
  <dimension ref="A1:A4"/>
  <sheetViews>
    <sheetView workbookViewId="0">
      <selection activeCell="D16" sqref="D16"/>
    </sheetView>
  </sheetViews>
  <sheetFormatPr baseColWidth="10" defaultColWidth="12.6640625" defaultRowHeight="15.75" customHeight="1"/>
  <cols>
    <col width="120" customWidth="1" min="1" max="1"/>
    <col width="33.6640625" customWidth="1" min="2" max="2"/>
    <col width="23" customWidth="1" min="3" max="3"/>
    <col width="44.83203125" customWidth="1" min="4" max="4"/>
    <col width="20" customWidth="1" min="5" max="5"/>
    <col width="13.6640625" customWidth="1" min="6" max="6"/>
    <col width="33.6640625" customWidth="1" min="7" max="7"/>
    <col width="38" customWidth="1" min="8" max="8"/>
    <col width="16.83203125" customWidth="1" min="9" max="9"/>
  </cols>
  <sheetData>
    <row r="1" ht="15.75" customHeight="1">
      <c r="A1" s="12" t="inlineStr">
        <is>
          <t>ZASTARJELO od 25.09.2026.</t>
        </is>
      </c>
    </row>
    <row r="2" ht="15.75" customHeight="1">
      <c r="A2" s="13" t="inlineStr">
        <is>
          <t>Mjerodavni dokument: TEHMA-FRM-IMS-08 Registar zakonskih zahtjeva (RZZ), v1.1</t>
        </is>
      </c>
    </row>
    <row r="3" ht="15.75" customHeight="1">
      <c r="A3" s="14" t="inlineStr">
        <is>
          <t>Registar zakonskih zahtjeva vodi se samo na FRM-IMS-08, s datumom zadnje provjere po propisu (DNV RENRAJ-0009). Procjena usklađenosti vodi se na listu PUZ.</t>
        </is>
      </c>
    </row>
    <row r="4" ht="15.75" customHeight="1">
      <c r="A4" s="11" t="inlineStr">
        <is>
          <t>Sadržaj ovog lista do 25.09.2026. sačuvan je u verziji 1.0 registra (mapa 99_Zastarjelo) radi sljedivosti.</t>
        </is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F27" sqref="F27"/>
    </sheetView>
  </sheetViews>
  <sheetFormatPr baseColWidth="10" defaultRowHeight="13"/>
  <sheetData>
    <row r="1">
      <c r="A1" s="3" t="inlineStr">
        <is>
          <t>UPUTA ZA KORIŠTENJE - PROCJENA USKLAĐENOSTI (PUZ)</t>
        </is>
      </c>
    </row>
    <row r="2"/>
    <row r="3">
      <c r="A3" t="inlineStr">
        <is>
          <t>1) Što je PUZ?</t>
        </is>
      </c>
    </row>
    <row r="4">
      <c r="A4" t="inlineStr">
        <is>
          <t>PUZ je tablica koja pokazuje koliko je Tehma usklađena s propisima iz RZZ-a. PUZ preuzima propise iz RZZ-a i provjerava njihovu primjenu u praksi.</t>
        </is>
      </c>
    </row>
    <row r="5"/>
    <row r="6">
      <c r="A6" t="inlineStr">
        <is>
          <t>2) Kako se popunjava?</t>
        </is>
      </c>
    </row>
    <row r="7">
      <c r="A7" t="inlineStr">
        <is>
          <t>Za svaki zakonski zahtjev popunjava se:</t>
        </is>
      </c>
    </row>
    <row r="8">
      <c r="A8" t="inlineStr">
        <is>
          <t>- Dokaz usklađenosti,</t>
        </is>
      </c>
    </row>
    <row r="9">
      <c r="A9" t="inlineStr">
        <is>
          <t>- Ocjena 1-3 (1 neusklađeno, 3 potpuno usklađeno),</t>
        </is>
      </c>
    </row>
    <row r="10">
      <c r="A10" t="inlineStr">
        <is>
          <t>- Odgovorna osoba,</t>
        </is>
      </c>
    </row>
    <row r="11">
      <c r="A11" t="inlineStr">
        <is>
          <t>- Rok za korektivnu radnju (ako je potrebno),</t>
        </is>
      </c>
    </row>
    <row r="12">
      <c r="A12" t="inlineStr">
        <is>
          <t>- Status (Otvoreno / Zatvoreno / N/P).</t>
        </is>
      </c>
    </row>
    <row r="13"/>
    <row r="14">
      <c r="A14" t="inlineStr">
        <is>
          <t>3) Kako se ocjenjuje?</t>
        </is>
      </c>
    </row>
    <row r="15">
      <c r="A15" t="inlineStr">
        <is>
          <t xml:space="preserve">Ocjena 1 - Neusklađeno  </t>
        </is>
      </c>
    </row>
    <row r="16">
      <c r="A16" t="inlineStr">
        <is>
          <t xml:space="preserve">Ocjena 2 - Djelomično usklađeno  </t>
        </is>
      </c>
    </row>
    <row r="17">
      <c r="A17" t="inlineStr">
        <is>
          <t>Ocjena 3 - Potpuno usklađeno</t>
        </is>
      </c>
    </row>
    <row r="18"/>
    <row r="19">
      <c r="A19" t="inlineStr">
        <is>
          <t>4) Kada se koristi PUZ?</t>
        </is>
      </c>
    </row>
    <row r="20">
      <c r="A20" t="inlineStr">
        <is>
          <t>- jednom godišnje,</t>
        </is>
      </c>
    </row>
    <row r="21">
      <c r="A21" t="inlineStr">
        <is>
          <t>- prilikom pripreme za audit,</t>
        </is>
      </c>
    </row>
    <row r="22">
      <c r="A22" t="inlineStr">
        <is>
          <t>- kada dođe nova inspekcijska obveza,</t>
        </is>
      </c>
    </row>
    <row r="23">
      <c r="A23">
        <f t="array" ref="A23">- kada se završi projekt kao dio ocjene usklađenosti.</f>
        <v/>
      </c>
    </row>
    <row r="24"/>
    <row r="25">
      <c r="A25" t="inlineStr">
        <is>
          <t>5) Tko ga vodi?</t>
        </is>
      </c>
    </row>
    <row r="26">
      <c r="A26" t="inlineStr">
        <is>
          <t>MR i HSE referent, uz podršku Voditelja gradilišta.</t>
        </is>
      </c>
    </row>
    <row r="27"/>
    <row r="28">
      <c r="A28" t="inlineStr">
        <is>
          <t>6) Zašto je važan?</t>
        </is>
      </c>
    </row>
    <row r="29">
      <c r="A29" t="inlineStr">
        <is>
          <t>PUZ je dokaz upravljanja sukladno propisima i jedan od najvažnijih dokumenata za certifikaciju ISO 14001.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K26"/>
  <sheetViews>
    <sheetView workbookViewId="0">
      <selection activeCell="A1" sqref="A1"/>
    </sheetView>
  </sheetViews>
  <sheetFormatPr baseColWidth="10" defaultColWidth="12.6640625" defaultRowHeight="15.75" customHeight="1"/>
  <cols>
    <col width="2.6640625" customWidth="1" min="1" max="1"/>
    <col width="37.6640625" customWidth="1" min="2" max="2"/>
    <col width="47.1640625" customWidth="1" min="3" max="3"/>
    <col width="42.5" customWidth="1" min="4" max="4"/>
    <col width="10.33203125" customWidth="1" min="5" max="5"/>
    <col width="12.33203125" customWidth="1" min="6" max="6"/>
    <col width="17.1640625" customWidth="1" min="7" max="7"/>
    <col width="38.1640625" customWidth="1" min="8" max="8"/>
    <col width="9.1640625" customWidth="1" min="9" max="9"/>
    <col width="10.6640625" customWidth="1" min="10" max="10"/>
    <col width="45" customWidth="1" min="11" max="11"/>
  </cols>
  <sheetData>
    <row r="1" ht="15.75" customHeight="1">
      <c r="A1" s="6" t="inlineStr">
        <is>
          <t>ID</t>
        </is>
      </c>
      <c r="B1" s="6" t="inlineStr">
        <is>
          <t>Propis (RZZ ID) / Naziv</t>
        </is>
      </c>
      <c r="C1" s="6" t="inlineStr">
        <is>
          <t>Zahtjev</t>
        </is>
      </c>
      <c r="D1" s="6" t="inlineStr">
        <is>
          <t>Dokaz usklađenosti</t>
        </is>
      </c>
      <c r="E1" s="6" t="inlineStr">
        <is>
          <t>Ocjena (1-3)</t>
        </is>
      </c>
      <c r="F1" s="6" t="inlineStr">
        <is>
          <t>Datum pregleda</t>
        </is>
      </c>
      <c r="G1" s="6" t="inlineStr">
        <is>
          <t>Odgovorna osoba</t>
        </is>
      </c>
      <c r="H1" s="6" t="inlineStr">
        <is>
          <t>Korektivna radnja</t>
        </is>
      </c>
      <c r="I1" s="6" t="inlineStr">
        <is>
          <t>Rok</t>
        </is>
      </c>
      <c r="J1" s="6" t="inlineStr">
        <is>
          <t>Status</t>
        </is>
      </c>
      <c r="K1" s="6" t="inlineStr">
        <is>
          <t>Datum provjere ažurnosti propisa</t>
        </is>
      </c>
    </row>
    <row r="2" ht="15.75" customHeight="1">
      <c r="A2" s="1" t="n">
        <v>1</v>
      </c>
      <c r="B2" s="1" t="inlineStr">
        <is>
          <t>RZZ-01 Zakon o gradnji (NN 155/25)</t>
        </is>
      </c>
      <c r="C2" s="1" t="inlineStr">
        <is>
          <t>Usklađenost s projektnom i izvedbenom dokumentacijom</t>
        </is>
      </c>
      <c r="D2" s="1" t="inlineStr">
        <is>
          <t>Glavni/izvedbeni projekt + građevinska dozvola</t>
        </is>
      </c>
      <c r="E2" s="1" t="n">
        <v>3</v>
      </c>
      <c r="F2" s="1" t="inlineStr">
        <is>
          <t>20.11.2025</t>
        </is>
      </c>
      <c r="G2" s="1" t="inlineStr">
        <is>
          <t>Direktor</t>
        </is>
      </c>
      <c r="J2" s="1" t="inlineStr">
        <is>
          <t>Zatvoreno</t>
        </is>
      </c>
      <c r="K2" s="14" t="inlineStr">
        <is>
          <t>25.09.2026.</t>
        </is>
      </c>
    </row>
    <row r="3" ht="15.75" customHeight="1">
      <c r="A3" s="1" t="n">
        <v>2</v>
      </c>
      <c r="B3" s="1" t="inlineStr">
        <is>
          <t>RZZ-01 Zakon o gradnji (NN 155/25)</t>
        </is>
      </c>
      <c r="C3" s="1" t="inlineStr">
        <is>
          <t>Imenovanje odgovornih osoba (voditelj građenja, nadzor itd.)</t>
        </is>
      </c>
      <c r="D3" s="1" t="inlineStr">
        <is>
          <t>Ugovori i rješenja o imenovanju</t>
        </is>
      </c>
      <c r="E3" s="1" t="n">
        <v>3</v>
      </c>
      <c r="F3" s="1" t="inlineStr">
        <is>
          <t>20.11.2025</t>
        </is>
      </c>
      <c r="G3" s="1" t="inlineStr">
        <is>
          <t>Direktor</t>
        </is>
      </c>
      <c r="H3" s="1" t="n"/>
      <c r="I3" s="1" t="n"/>
      <c r="J3" s="1" t="inlineStr">
        <is>
          <t>Zatvoreno</t>
        </is>
      </c>
      <c r="K3" s="14" t="inlineStr">
        <is>
          <t>25.09.2026.</t>
        </is>
      </c>
    </row>
    <row r="4" ht="15.75" customHeight="1">
      <c r="A4" s="1" t="n">
        <v>3</v>
      </c>
      <c r="B4" s="1" t="inlineStr">
        <is>
          <t>RZZ-01 Zakon o gradnji (NN 155/25)</t>
        </is>
      </c>
      <c r="C4" s="1" t="inlineStr">
        <is>
          <t>Vođenje građevinskog dnevnika</t>
        </is>
      </c>
      <c r="D4" s="1" t="inlineStr">
        <is>
          <t>Građevinski dnevnik dostupan na gradilištu</t>
        </is>
      </c>
      <c r="E4" s="10" t="n">
        <v>1</v>
      </c>
      <c r="F4" s="10" t="inlineStr">
        <is>
          <t>25.09.2026.</t>
        </is>
      </c>
      <c r="G4" s="10" t="inlineStr">
        <is>
          <t>Voditelj gradilišta</t>
        </is>
      </c>
      <c r="H4" s="10" t="inlineStr">
        <is>
          <t>Uvesti eGrađevinski dnevnik (obvezan od 01.01.2023.; Zakon o gradnji NN 155/25, čl. 23): za DV Pčelica i sva nova gradilišta utvrditi tko vodi dnevnik i osigurati dnevni upis s kvalificiranim e-potpisom</t>
        </is>
      </c>
      <c r="I4" s="10" t="inlineStr">
        <is>
          <t>15.10.2026.</t>
        </is>
      </c>
      <c r="J4" s="10" t="inlineStr">
        <is>
          <t>Otvoreno</t>
        </is>
      </c>
      <c r="K4" s="14" t="inlineStr">
        <is>
          <t>25.09.2026.</t>
        </is>
      </c>
    </row>
    <row r="5" ht="15.75" customHeight="1">
      <c r="A5" s="1" t="n">
        <v>4</v>
      </c>
      <c r="B5" s="1" t="inlineStr">
        <is>
          <t>RZZ-09 Zakon o prostornom uređenju (NN 155/25)</t>
        </is>
      </c>
      <c r="C5" s="1" t="inlineStr">
        <is>
          <t>Usklađenost projekata s prostornim planovima</t>
        </is>
      </c>
      <c r="D5" s="1" t="inlineStr">
        <is>
          <t>Projekti usklađeni, potvrđeno u nadzoru</t>
        </is>
      </c>
      <c r="E5" s="1" t="n">
        <v>3</v>
      </c>
      <c r="F5" s="1" t="inlineStr">
        <is>
          <t>20.11.2025</t>
        </is>
      </c>
      <c r="G5" s="1" t="inlineStr">
        <is>
          <t>MR</t>
        </is>
      </c>
      <c r="J5" s="1" t="inlineStr">
        <is>
          <t>Zatvoreno</t>
        </is>
      </c>
      <c r="K5" s="14" t="inlineStr">
        <is>
          <t>25.09.2026.</t>
        </is>
      </c>
    </row>
    <row r="6" ht="15.75" customHeight="1">
      <c r="A6" s="1" t="n">
        <v>5</v>
      </c>
      <c r="B6" s="1" t="inlineStr">
        <is>
          <t>RZZ-05 Zakon o zaštiti okoliša</t>
        </is>
      </c>
      <c r="C6" s="1" t="inlineStr">
        <is>
          <t>Identifikacija i praćenje značajnih aspekata okoliša</t>
        </is>
      </c>
      <c r="D6" s="1" t="inlineStr">
        <is>
          <t>Matrica AO + zapisi o nadzoru na gradilištima</t>
        </is>
      </c>
      <c r="E6" s="1" t="n">
        <v>3</v>
      </c>
      <c r="F6" s="1" t="inlineStr">
        <is>
          <t>20.11.2025</t>
        </is>
      </c>
      <c r="G6" s="1" t="inlineStr">
        <is>
          <t>HSE referent</t>
        </is>
      </c>
      <c r="H6" s="1" t="n"/>
      <c r="I6" s="1" t="n"/>
      <c r="J6" s="1" t="inlineStr">
        <is>
          <t>Zatvoreno</t>
        </is>
      </c>
      <c r="K6" s="14" t="inlineStr">
        <is>
          <t>25.09.2026.</t>
        </is>
      </c>
    </row>
    <row r="7" ht="15.75" customHeight="1">
      <c r="A7" s="1" t="n">
        <v>6</v>
      </c>
      <c r="B7" s="1" t="inlineStr">
        <is>
          <t>RZZ-05 Zakon o zaštiti okoliša</t>
        </is>
      </c>
      <c r="C7" s="1" t="inlineStr">
        <is>
          <t>Sprječavanje onečišćenja tla, zraka i voda tijekom radova</t>
        </is>
      </c>
      <c r="D7" s="1" t="inlineStr">
        <is>
          <t>Plan organizacije gradilišta + fotografije + zapisi nadzora</t>
        </is>
      </c>
      <c r="E7" s="10" t="n">
        <v>3</v>
      </c>
      <c r="F7" s="10" t="inlineStr">
        <is>
          <t>25.09.2026.</t>
        </is>
      </c>
      <c r="G7" s="10" t="inlineStr">
        <is>
          <t>HSE referent</t>
        </is>
      </c>
      <c r="H7" s="10" t="inlineStr">
        <is>
          <t>Mjere sprječavanja onečišćenja u PLAN-IIZS-03 v1.1; vježba IIZS-03 provedena 14.09.2026. (ZAP-VJ-01)</t>
        </is>
      </c>
      <c r="I7" s="10" t="inlineStr"/>
      <c r="J7" s="10" t="inlineStr">
        <is>
          <t>Zatvoreno</t>
        </is>
      </c>
      <c r="K7" s="14" t="inlineStr">
        <is>
          <t>25.09.2026.</t>
        </is>
      </c>
    </row>
    <row r="8" ht="15.75" customHeight="1">
      <c r="A8" s="1" t="n">
        <v>7</v>
      </c>
      <c r="B8" s="1" t="inlineStr">
        <is>
          <t>RZZ-05 Zakon o zaštiti okoliša</t>
        </is>
      </c>
      <c r="C8" s="1" t="inlineStr">
        <is>
          <t>Mjerenje buke (gdje je primjenjivo)</t>
        </is>
      </c>
      <c r="D8" s="1" t="inlineStr">
        <is>
          <t>Nedostaje izvješće za gradilište Gaženica</t>
        </is>
      </c>
      <c r="E8" s="10" t="n">
        <v>1</v>
      </c>
      <c r="F8" s="10" t="inlineStr">
        <is>
          <t>25.09.2026.</t>
        </is>
      </c>
      <c r="G8" s="10" t="inlineStr">
        <is>
          <t>HSE referent</t>
        </is>
      </c>
      <c r="H8" s="10" t="inlineStr">
        <is>
          <t>Mjerenje nije provedeno u roku. Nova radnja: ocijeniti potrebu mjerenja buke za gradilišta u naselju (DV Pčelica) i po potrebi angažirati ovlašteni laboratorij</t>
        </is>
      </c>
      <c r="I8" s="10" t="inlineStr">
        <is>
          <t>31.10.2026.</t>
        </is>
      </c>
      <c r="J8" s="10" t="inlineStr">
        <is>
          <t>Odgoda</t>
        </is>
      </c>
      <c r="K8" s="14" t="inlineStr">
        <is>
          <t>25.09.2026.</t>
        </is>
      </c>
    </row>
    <row r="9" ht="15.75" customHeight="1">
      <c r="A9" s="1" t="n">
        <v>8</v>
      </c>
      <c r="B9" s="1" t="inlineStr">
        <is>
          <t>RZZ-02 Zakon o gospodarenju otpadom</t>
        </is>
      </c>
      <c r="C9" s="1" t="inlineStr">
        <is>
          <t>Ugovor s ovlaštenim sakupljačem otpada</t>
        </is>
      </c>
      <c r="D9" s="1" t="inlineStr">
        <is>
          <t>Važeći ugovor dostupan u dokumentaciji</t>
        </is>
      </c>
      <c r="E9" s="1" t="n">
        <v>3</v>
      </c>
      <c r="F9" s="1" t="inlineStr">
        <is>
          <t>20.11.2025</t>
        </is>
      </c>
      <c r="G9" s="1" t="inlineStr">
        <is>
          <t>HSE referent</t>
        </is>
      </c>
      <c r="J9" s="1" t="inlineStr">
        <is>
          <t>Zatvoreno</t>
        </is>
      </c>
      <c r="K9" s="14" t="inlineStr">
        <is>
          <t>25.09.2026.</t>
        </is>
      </c>
    </row>
    <row r="10" ht="15.75" customHeight="1">
      <c r="A10" s="1" t="n">
        <v>9</v>
      </c>
      <c r="B10" s="1" t="inlineStr">
        <is>
          <t>RZZ-02 Zakon o gospodarenju otpadom</t>
        </is>
      </c>
      <c r="C10" s="1" t="inlineStr">
        <is>
          <t>Vođenje očevidnika otpada i pratećih listova</t>
        </is>
      </c>
      <c r="D10" s="1" t="inlineStr">
        <is>
          <t>Očevidnik u Excelu + prateći listovi + računi Čistoće</t>
        </is>
      </c>
      <c r="E10" s="1" t="n">
        <v>3</v>
      </c>
      <c r="F10" s="1" t="inlineStr">
        <is>
          <t>20.11.2025</t>
        </is>
      </c>
      <c r="G10" s="1" t="inlineStr">
        <is>
          <t>HSE referent</t>
        </is>
      </c>
      <c r="J10" s="1" t="inlineStr">
        <is>
          <t>Zatvoreno</t>
        </is>
      </c>
      <c r="K10" s="14" t="inlineStr">
        <is>
          <t>25.09.2026.</t>
        </is>
      </c>
    </row>
    <row r="11" ht="15.75" customHeight="1">
      <c r="A11" s="1" t="n">
        <v>10</v>
      </c>
      <c r="B11" s="1" t="inlineStr">
        <is>
          <t>RZZ-02 Zakon o gospodarenju otpadom</t>
        </is>
      </c>
      <c r="C11" s="1" t="inlineStr">
        <is>
          <t>Razdvajanje opasnog i neopasnog otpada na gradilištu</t>
        </is>
      </c>
      <c r="D11" s="1" t="inlineStr">
        <is>
          <t>Označeni spremnici, fotografije i zapisi nadzora</t>
        </is>
      </c>
      <c r="E11" s="10" t="n">
        <v>3</v>
      </c>
      <c r="F11" s="10" t="inlineStr">
        <is>
          <t>25.09.2026.</t>
        </is>
      </c>
      <c r="G11" s="10" t="inlineStr">
        <is>
          <t>HSE referent</t>
        </is>
      </c>
      <c r="H11" s="10" t="inlineStr">
        <is>
          <t>Kontejneri označeni (interni audit 14.09.2026.); otpad koji sadrži azbest predan ovlaštenoj tvrtki CIAN d.o.o. 23.12.2025.</t>
        </is>
      </c>
      <c r="I11" s="10" t="inlineStr"/>
      <c r="J11" s="10" t="inlineStr">
        <is>
          <t>Zatvoreno</t>
        </is>
      </c>
      <c r="K11" s="14" t="inlineStr">
        <is>
          <t>25.09.2026.</t>
        </is>
      </c>
    </row>
    <row r="12" ht="15.75" customHeight="1">
      <c r="A12" s="1" t="n">
        <v>11</v>
      </c>
      <c r="B12" s="1" t="inlineStr">
        <is>
          <t>RZZ-04 Zakon o zaštiti na radu</t>
        </is>
      </c>
      <c r="C12" s="1" t="inlineStr">
        <is>
          <t>Procjena rizika za radna mjesta i gradilišta</t>
        </is>
      </c>
      <c r="D12" s="1" t="inlineStr">
        <is>
          <t>Dokument procjene rizika + zapisi o pregledu</t>
        </is>
      </c>
      <c r="E12" s="1" t="n">
        <v>3</v>
      </c>
      <c r="F12" s="1" t="inlineStr">
        <is>
          <t>20.11.2025</t>
        </is>
      </c>
      <c r="G12" s="1" t="inlineStr">
        <is>
          <t>Direktor / HSE referent</t>
        </is>
      </c>
      <c r="J12" s="1" t="inlineStr">
        <is>
          <t>Zatvoreno</t>
        </is>
      </c>
      <c r="K12" s="14" t="inlineStr">
        <is>
          <t>25.09.2026.</t>
        </is>
      </c>
    </row>
    <row r="13" ht="15.75" customHeight="1">
      <c r="A13" s="1" t="n">
        <v>12</v>
      </c>
      <c r="B13" s="1" t="inlineStr">
        <is>
          <t>RZZ-04 Zakon o zaštiti na radu</t>
        </is>
      </c>
      <c r="C13" s="1" t="inlineStr">
        <is>
          <t>Osposobljavanje radnika za rad na siguran način</t>
        </is>
      </c>
      <c r="D13" s="1" t="inlineStr">
        <is>
          <t>Potvrde o osposobljenosti radnika</t>
        </is>
      </c>
      <c r="E13" s="10" t="n">
        <v>2</v>
      </c>
      <c r="F13" s="10" t="inlineStr">
        <is>
          <t>25.09.2026.</t>
        </is>
      </c>
      <c r="G13" s="10" t="inlineStr">
        <is>
          <t>Direktor / HSE referent</t>
        </is>
      </c>
      <c r="H13" s="10" t="inlineStr">
        <is>
          <t>Provjeriti valjanost potvrda o osposobljenosti za sve radnike i obnoviti istekle</t>
        </is>
      </c>
      <c r="I13" s="10" t="inlineStr">
        <is>
          <t>31.10.2026.</t>
        </is>
      </c>
      <c r="J13" s="10" t="inlineStr">
        <is>
          <t>Odgoda</t>
        </is>
      </c>
      <c r="K13" s="14" t="inlineStr">
        <is>
          <t>25.09.2026.</t>
        </is>
      </c>
    </row>
    <row r="14" ht="15.75" customHeight="1">
      <c r="A14" s="1" t="n">
        <v>13</v>
      </c>
      <c r="B14" s="1" t="inlineStr">
        <is>
          <t>RZZ-04 Zakon o zaštiti na radu</t>
        </is>
      </c>
      <c r="C14" s="1" t="inlineStr">
        <is>
          <t>Pregledu radne opreme (strojevi, dizalice, alati)</t>
        </is>
      </c>
      <c r="D14" s="1" t="inlineStr">
        <is>
          <t>Zapisnici o ispitivanju radne opreme</t>
        </is>
      </c>
      <c r="E14" s="1" t="n">
        <v>3</v>
      </c>
      <c r="F14" s="1" t="inlineStr">
        <is>
          <t>20.11.2025</t>
        </is>
      </c>
      <c r="G14" s="1" t="inlineStr">
        <is>
          <t>HSE referent</t>
        </is>
      </c>
      <c r="J14" s="1" t="inlineStr">
        <is>
          <t>Zatvoreno</t>
        </is>
      </c>
      <c r="K14" s="14" t="inlineStr">
        <is>
          <t>25.09.2026.</t>
        </is>
      </c>
    </row>
    <row r="15" ht="15.75" customHeight="1">
      <c r="A15" s="1" t="n">
        <v>14</v>
      </c>
      <c r="B15" s="1" t="inlineStr">
        <is>
          <t>RZZ-08 Zakon o zaštiti od požara</t>
        </is>
      </c>
      <c r="C15" s="1" t="inlineStr">
        <is>
          <t>Plan zaštite od požara i evakuacije</t>
        </is>
      </c>
      <c r="D15" s="1" t="inlineStr">
        <is>
          <t>Plan evakuacije + oznake izlaza na sjedištu</t>
        </is>
      </c>
      <c r="E15" s="10" t="n">
        <v>2</v>
      </c>
      <c r="F15" s="10" t="inlineStr">
        <is>
          <t>25.09.2026.</t>
        </is>
      </c>
      <c r="G15" s="10" t="inlineStr">
        <is>
          <t>HSE referent</t>
        </is>
      </c>
      <c r="H15" s="10" t="inlineStr">
        <is>
          <t>Ažurirati plan evakuacije sjedišta; vježba evakuacije planirana za 2027. (PLAN-IIZS-03)</t>
        </is>
      </c>
      <c r="I15" s="10" t="inlineStr">
        <is>
          <t>31.12.2026.</t>
        </is>
      </c>
      <c r="J15" s="10" t="inlineStr">
        <is>
          <t>Odgoda</t>
        </is>
      </c>
      <c r="K15" s="14" t="inlineStr">
        <is>
          <t>25.09.2026.</t>
        </is>
      </c>
    </row>
    <row r="16" ht="15.75" customHeight="1">
      <c r="A16" s="1" t="n">
        <v>15</v>
      </c>
      <c r="B16" s="1" t="inlineStr">
        <is>
          <t>RZZ-08 Zakon o zaštiti od požara</t>
        </is>
      </c>
      <c r="C16" s="1" t="inlineStr">
        <is>
          <t>Redoviti pregledi i servisi aparata za gašenje</t>
        </is>
      </c>
      <c r="D16" s="1" t="inlineStr">
        <is>
          <t>Zapisnici o pregledu aparata i hidrantske mreže</t>
        </is>
      </c>
      <c r="E16" s="1" t="n">
        <v>3</v>
      </c>
      <c r="F16" s="1" t="inlineStr">
        <is>
          <t>20.11.2025</t>
        </is>
      </c>
      <c r="G16" s="1" t="inlineStr">
        <is>
          <t>HSE referent</t>
        </is>
      </c>
      <c r="J16" s="1" t="inlineStr">
        <is>
          <t>Zatvoreno</t>
        </is>
      </c>
      <c r="K16" s="14" t="inlineStr">
        <is>
          <t>25.09.2026.</t>
        </is>
      </c>
    </row>
    <row r="17" ht="15.75" customHeight="1">
      <c r="A17" s="1" t="n">
        <v>16</v>
      </c>
      <c r="B17" s="1" t="inlineStr">
        <is>
          <t>RZZ-06 Zakon o vodama</t>
        </is>
      </c>
      <c r="C17" s="1" t="inlineStr">
        <is>
          <t>Zaštita površinskih i podzemnih voda tijekom radova</t>
        </is>
      </c>
      <c r="D17" s="1" t="inlineStr">
        <is>
          <t>Nema radova uz vodotoke ove godine (N/P)</t>
        </is>
      </c>
      <c r="E17" s="1" t="n">
        <v>3</v>
      </c>
      <c r="F17" s="1" t="inlineStr">
        <is>
          <t>20.11.2025</t>
        </is>
      </c>
      <c r="G17" s="1" t="inlineStr">
        <is>
          <t>HSE referent</t>
        </is>
      </c>
      <c r="J17" s="1" t="inlineStr">
        <is>
          <t>N/P</t>
        </is>
      </c>
      <c r="K17" s="14" t="inlineStr">
        <is>
          <t>25.09.2026.</t>
        </is>
      </c>
    </row>
    <row r="18" ht="15.75" customHeight="1">
      <c r="A18" s="1" t="n">
        <v>17</v>
      </c>
      <c r="B18" s="1" t="inlineStr">
        <is>
          <t>RZZ-06 Zakon o vodama</t>
        </is>
      </c>
      <c r="C18" s="1" t="inlineStr">
        <is>
          <t>Postupanje s ispirnim vodama (beton, oprema)</t>
        </is>
      </c>
      <c r="D18" s="1" t="inlineStr">
        <is>
          <t>Pravila za ispiranje opreme uključena u upute za gradilišta</t>
        </is>
      </c>
      <c r="E18" s="10" t="n">
        <v>2</v>
      </c>
      <c r="F18" s="10" t="inlineStr">
        <is>
          <t>25.09.2026.</t>
        </is>
      </c>
      <c r="G18" s="10" t="inlineStr">
        <is>
          <t>HSE referent</t>
        </is>
      </c>
      <c r="H18" s="10" t="inlineStr">
        <is>
          <t>Točke ispiranja opreme odrediti u lokacijskom dodatku PLAN-IIZS-L za svako gradilište</t>
        </is>
      </c>
      <c r="I18" s="10" t="inlineStr">
        <is>
          <t>31.12.2026.</t>
        </is>
      </c>
      <c r="J18" s="10" t="inlineStr">
        <is>
          <t>Odgoda</t>
        </is>
      </c>
      <c r="K18" s="14" t="inlineStr">
        <is>
          <t>25.09.2026.</t>
        </is>
      </c>
    </row>
    <row r="19" ht="15.75" customHeight="1">
      <c r="A19" s="1" t="n">
        <v>18</v>
      </c>
      <c r="B19" s="1" t="inlineStr">
        <is>
          <t>RZZ-16 Zakon o cestama</t>
        </is>
      </c>
      <c r="C19" s="1" t="inlineStr">
        <is>
          <t>Osiguranje gradilišta na javnim prometnicama (signalizacija)</t>
        </is>
      </c>
      <c r="D19" s="1" t="inlineStr">
        <is>
          <t>Fotografije privremene signalizacije + odobrenja</t>
        </is>
      </c>
      <c r="E19" s="10" t="n">
        <v>2</v>
      </c>
      <c r="F19" s="10" t="inlineStr">
        <is>
          <t>25.09.2026.</t>
        </is>
      </c>
      <c r="G19" s="10" t="inlineStr">
        <is>
          <t>Voditelj gradilišta</t>
        </is>
      </c>
      <c r="H19" s="10" t="inlineStr">
        <is>
          <t>Minimalne zahtjeve iz Pravilnika o privremenoj regulaciji prometa (RZZ-17) uvrstiti u upute za gradilište</t>
        </is>
      </c>
      <c r="I19" s="10" t="inlineStr">
        <is>
          <t>31.12.2026.</t>
        </is>
      </c>
      <c r="J19" s="10" t="inlineStr">
        <is>
          <t>Odgoda</t>
        </is>
      </c>
      <c r="K19" s="14" t="inlineStr">
        <is>
          <t>25.09.2026.</t>
        </is>
      </c>
    </row>
    <row r="20" ht="15.75" customHeight="1">
      <c r="A20" s="1" t="n">
        <v>19</v>
      </c>
      <c r="B20" s="1" t="inlineStr">
        <is>
          <t>RZZ-10 Zakon o poslovima i djelatnostima prostornog uređenja i gradnje</t>
        </is>
      </c>
      <c r="C20" s="1" t="inlineStr">
        <is>
          <t>Upis u odgovarajuće registre i posjedovanje potrebnih ovlaštenja</t>
        </is>
      </c>
      <c r="D20" s="1" t="inlineStr">
        <is>
          <t>Izvadak iz registra i ovlaštenja</t>
        </is>
      </c>
      <c r="E20" s="1" t="n">
        <v>3</v>
      </c>
      <c r="F20" s="1" t="inlineStr">
        <is>
          <t>20.11.2025</t>
        </is>
      </c>
      <c r="G20" s="1" t="inlineStr">
        <is>
          <t>Direktor</t>
        </is>
      </c>
      <c r="J20" s="1" t="inlineStr">
        <is>
          <t>Zatvoreno</t>
        </is>
      </c>
      <c r="K20" s="14" t="inlineStr">
        <is>
          <t>25.09.2026.</t>
        </is>
      </c>
    </row>
    <row r="21" ht="15.75" customHeight="1">
      <c r="A21" s="1" t="n">
        <v>20</v>
      </c>
      <c r="B21" s="1" t="inlineStr">
        <is>
          <t>RZZ-19 Odluka Grada Zadra o javnoj usluzi sakupljanja komunalnog otpada</t>
        </is>
      </c>
      <c r="C21" s="1" t="inlineStr">
        <is>
          <t>Razdvajanje komunalnog otpada u uredskim prostorima</t>
        </is>
      </c>
      <c r="D21" s="1" t="inlineStr">
        <is>
          <t>Spremnici za papir, plastiku, miješani otpad u uredu</t>
        </is>
      </c>
      <c r="E21" s="10" t="n">
        <v>2</v>
      </c>
      <c r="F21" s="10" t="inlineStr">
        <is>
          <t>25.09.2026.</t>
        </is>
      </c>
      <c r="G21" s="10" t="inlineStr">
        <is>
          <t>MR</t>
        </is>
      </c>
      <c r="H21" s="10" t="inlineStr">
        <is>
          <t>Informiranje zaposlenika o odvojenom prikupljanju komunalnog otpada u uredu (Odluka Grada Zadra, Glasnik 5/24, 6/25)</t>
        </is>
      </c>
      <c r="I21" s="10" t="inlineStr">
        <is>
          <t>31.12.2026.</t>
        </is>
      </c>
      <c r="J21" s="10" t="inlineStr">
        <is>
          <t>Odgoda</t>
        </is>
      </c>
      <c r="K21" s="14" t="inlineStr">
        <is>
          <t>za provjeru</t>
        </is>
      </c>
    </row>
    <row r="22"/>
    <row r="23" ht="15.75" customHeight="1">
      <c r="B23" s="7" t="inlineStr">
        <is>
          <t>Postotak usklađenosti:</t>
        </is>
      </c>
      <c r="C23" s="8">
        <f>IF(COUNTA(E2:E21)=0,"",COUNTIF(E2:E21,"3")/COUNTA(E2:E21))</f>
        <v/>
      </c>
    </row>
    <row r="24"/>
    <row r="25">
      <c r="A25" s="11" t="inlineStr">
        <is>
          <t>Nazivi propisa usklađeni s FRM-IMS-08 v1.1 (25.09.2026.). Stavke s isteklim rokom i statusom Otvoreno MR mora ažurirati stvarnim stanjem prije audita.</t>
        </is>
      </c>
    </row>
    <row r="26">
      <c r="A26" s="11" t="inlineStr">
        <is>
          <t>Status Odgoda: rok produžen uz razlog upisan u stupac Korektivna radnja (pregled MR-a 25.09.2026.).</t>
        </is>
      </c>
    </row>
  </sheetData>
  <conditionalFormatting sqref="E2:E21">
    <cfRule type="cellIs" priority="1" operator="equal" dxfId="0" stopIfTrue="1">
      <formula>1</formula>
    </cfRule>
    <cfRule type="cellIs" priority="2" operator="equal" dxfId="2" stopIfTrue="1">
      <formula>2</formula>
    </cfRule>
    <cfRule type="cellIs" priority="3" operator="equal" dxfId="1" stopIfTrue="1">
      <formula>3</formula>
    </cfRule>
  </conditionalFormatting>
  <conditionalFormatting sqref="J2:J21">
    <cfRule type="cellIs" priority="4" operator="equal" dxfId="0" stopIfTrue="1">
      <formula>"Otvoreno"</formula>
    </cfRule>
  </conditionalFormatting>
  <dataValidations count="3">
    <dataValidation sqref="E2:E21" showDropDown="0" showInputMessage="0" showErrorMessage="0" allowBlank="1" type="list">
      <formula1>"1,2,3"</formula1>
    </dataValidation>
    <dataValidation sqref="J2:J21" showDropDown="0" showInputMessage="0" showErrorMessage="0" allowBlank="1" type="list">
      <formula1>"Zatvoreno,Otvoreno,N/P"</formula1>
    </dataValidation>
    <dataValidation sqref="G2:G21" showDropDown="0" showInputMessage="0" showErrorMessage="0" allowBlank="1" type="list">
      <formula1>"Direktor,MR,HSE referent,Voditelj gradilišta"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00808080"/>
    <outlinePr summaryBelow="0" summaryRight="0"/>
    <pageSetUpPr/>
  </sheetPr>
  <dimension ref="A1:A4"/>
  <sheetViews>
    <sheetView workbookViewId="0">
      <selection activeCell="C6" sqref="C6"/>
    </sheetView>
  </sheetViews>
  <sheetFormatPr baseColWidth="10" defaultColWidth="12.6640625" defaultRowHeight="15.75" customHeight="1"/>
  <cols>
    <col width="120" customWidth="1" min="1" max="1"/>
    <col width="27.6640625" customWidth="1" min="2" max="2"/>
    <col width="50.6640625" customWidth="1" min="3" max="3"/>
    <col width="52.33203125" customWidth="1" min="4" max="4"/>
    <col width="54.83203125" customWidth="1" min="5" max="5"/>
    <col width="14.1640625" customWidth="1" min="6" max="6"/>
    <col width="10.1640625" customWidth="1" min="7" max="7"/>
    <col width="13.6640625" customWidth="1" min="8" max="8"/>
    <col width="9.1640625" customWidth="1" min="9" max="9"/>
    <col width="10.1640625" customWidth="1" min="10" max="10"/>
    <col width="45.83203125" customWidth="1" min="11" max="11"/>
    <col width="61.5" customWidth="1" min="12" max="12"/>
    <col width="20.5" customWidth="1" min="13" max="13"/>
    <col width="9.1640625" customWidth="1" min="14" max="14"/>
    <col width="7.5" customWidth="1" min="15" max="15"/>
  </cols>
  <sheetData>
    <row r="1" ht="15.75" customHeight="1">
      <c r="A1" s="12" t="inlineStr">
        <is>
          <t>ZASTARJELO od 25.09.2026.</t>
        </is>
      </c>
    </row>
    <row r="2" ht="15.75" customHeight="1">
      <c r="A2" s="13" t="inlineStr">
        <is>
          <t>Mjerodavni dokument: TEHMA-RIZ-IMS-01 Registar rizika i prilika, v1.1</t>
        </is>
      </c>
    </row>
    <row r="3" ht="15.75" customHeight="1">
      <c r="A3" s="14" t="inlineStr">
        <is>
          <t>Rizici s ovog lista objedinjeni su u registar rizika i prilika (DNV RENRAJ-0003).</t>
        </is>
      </c>
    </row>
    <row r="4" ht="15.75" customHeight="1">
      <c r="A4" s="11" t="inlineStr">
        <is>
          <t>Sadržaj ovog lista do 25.09.2026. sačuvan je u verziji 1.0 registra (mapa 99_Zastarjelo) radi sljedivosti.</t>
        </is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00808080"/>
    <outlinePr summaryBelow="0" summaryRight="0"/>
    <pageSetUpPr/>
  </sheetPr>
  <dimension ref="A1:A4"/>
  <sheetViews>
    <sheetView workbookViewId="0">
      <selection activeCell="A1" sqref="A1:XFD1048576"/>
    </sheetView>
  </sheetViews>
  <sheetFormatPr baseColWidth="10" defaultColWidth="12.6640625" defaultRowHeight="15.75" customHeight="1"/>
  <cols>
    <col width="120" customWidth="1" min="1" max="1"/>
    <col width="16" customWidth="1" min="2" max="2"/>
    <col width="19.6640625" customWidth="1" min="3" max="3"/>
    <col width="27.1640625" customWidth="1" min="4" max="4"/>
    <col width="14.6640625" customWidth="1" min="5" max="5"/>
    <col width="37.1640625" customWidth="1" min="6" max="6"/>
    <col width="12.6640625" customWidth="1" min="7" max="7"/>
    <col width="11.1640625" customWidth="1" min="8" max="8"/>
    <col width="13.1640625" customWidth="1" min="9" max="9"/>
    <col width="20" customWidth="1" min="10" max="10"/>
    <col width="11.6640625" customWidth="1" min="11" max="11"/>
    <col width="14" customWidth="1" min="12" max="12"/>
  </cols>
  <sheetData>
    <row r="1" ht="15.75" customHeight="1">
      <c r="A1" s="12" t="inlineStr">
        <is>
          <t>ZASTARJELO od 25.09.2026.</t>
        </is>
      </c>
    </row>
    <row r="2" ht="15.75" customHeight="1">
      <c r="A2" s="13" t="inlineStr">
        <is>
          <t>Mjerodavni dokument: TEHMA-AO-IMS-01 Matrica aspekata okoliša, v1.1</t>
        </is>
      </c>
    </row>
    <row r="3" ht="15.75" customHeight="1">
      <c r="A3" s="14" t="inlineStr">
        <is>
          <t>Aspekti s ovog lista objedinjeni su u matricu aspekata okoliša; metodologija u PROC-IMS-07 v1.1 (DNV RENRAJ-0004).</t>
        </is>
      </c>
    </row>
    <row r="4" ht="15.75" customHeight="1">
      <c r="A4" s="11" t="inlineStr">
        <is>
          <t>Sadržaj ovog lista do 25.09.2026. sačuvan je u verziji 1.0 registra (mapa 99_Zastarjelo) radi sljedivosti.</t>
        </is>
      </c>
    </row>
    <row r="5" ht="15.75" customHeight="1"/>
    <row r="6" ht="15.75" customHeight="1"/>
    <row r="7" ht="15.7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D11" sqref="D11"/>
    </sheetView>
  </sheetViews>
  <sheetFormatPr baseColWidth="10" defaultRowHeight="13"/>
  <sheetData>
    <row r="1">
      <c r="A1" t="inlineStr">
        <is>
          <t>UPUTA ZA KORIŠTENJE - MATICA DIONIKA</t>
        </is>
      </c>
    </row>
    <row r="2"/>
    <row r="3">
      <c r="A3" t="inlineStr">
        <is>
          <t>1) Što je Matica dionika?</t>
        </is>
      </c>
    </row>
    <row r="4">
      <c r="A4" t="inlineStr">
        <is>
          <t>Tablica u kojoj Tehma popisuje sve zainteresirane strane koje mogu utjecati na rad organizacije ili na koje Tehma utječe.</t>
        </is>
      </c>
    </row>
    <row r="5"/>
    <row r="6">
      <c r="A6" t="inlineStr">
        <is>
          <t>2) Tko su dionici?</t>
        </is>
      </c>
    </row>
    <row r="7">
      <c r="A7" t="inlineStr">
        <is>
          <t>- Kupci / investitori,</t>
        </is>
      </c>
    </row>
    <row r="8">
      <c r="A8" t="inlineStr">
        <is>
          <t>- Zaposlenici,</t>
        </is>
      </c>
    </row>
    <row r="9">
      <c r="A9" t="inlineStr">
        <is>
          <t>- Podizvođači,</t>
        </is>
      </c>
    </row>
    <row r="10">
      <c r="A10" t="inlineStr">
        <is>
          <t>- Dobavljači,</t>
        </is>
      </c>
    </row>
    <row r="11">
      <c r="A11" t="inlineStr">
        <is>
          <t>- Komunalna društva,</t>
        </is>
      </c>
    </row>
    <row r="12">
      <c r="A12" t="inlineStr">
        <is>
          <t>- Državna tijela (građevinska inspekcija, ZNR, zaštita okoliša),</t>
        </is>
      </c>
    </row>
    <row r="13">
      <c r="A13" t="inlineStr">
        <is>
          <t>- Lokalne zajednice,</t>
        </is>
      </c>
    </row>
    <row r="14">
      <c r="A14">
        <f t="array" ref="A14">- Certifikacijsko tijelo.</f>
        <v/>
      </c>
    </row>
    <row r="15"/>
    <row r="16">
      <c r="A16" t="inlineStr">
        <is>
          <t>3) Kako se popunjava?</t>
        </is>
      </c>
    </row>
    <row r="17">
      <c r="A17" t="inlineStr">
        <is>
          <t>Za svakog dionika unosi se:</t>
        </is>
      </c>
    </row>
    <row r="18">
      <c r="A18" t="inlineStr">
        <is>
          <t>- Naziv,</t>
        </is>
      </c>
    </row>
    <row r="19">
      <c r="A19" t="inlineStr">
        <is>
          <t>- Potrebe i očekivanja,</t>
        </is>
      </c>
    </row>
    <row r="20">
      <c r="A20" t="inlineStr">
        <is>
          <t>- Rizici / mogućnosti,</t>
        </is>
      </c>
    </row>
    <row r="21">
      <c r="A21" t="inlineStr">
        <is>
          <t>- Način komunikacije,</t>
        </is>
      </c>
    </row>
    <row r="22">
      <c r="A22" t="inlineStr">
        <is>
          <t>- Odgovorna osoba,</t>
        </is>
      </c>
    </row>
    <row r="23">
      <c r="A23">
        <f t="array" ref="A23">- Učestalost pregleda.</f>
        <v/>
      </c>
    </row>
    <row r="24"/>
    <row r="25">
      <c r="A25" t="inlineStr">
        <is>
          <t>4) Kada se ažurira?</t>
        </is>
      </c>
    </row>
    <row r="26">
      <c r="A26" t="inlineStr">
        <is>
          <t>- jednom godišnje,</t>
        </is>
      </c>
    </row>
    <row r="27">
      <c r="A27" t="inlineStr">
        <is>
          <t>- pri većim promjenama u poslovanju,</t>
        </is>
      </c>
    </row>
    <row r="28">
      <c r="A28">
        <f t="array" ref="A28">- kad se pojavi novi investitor ili regulatorni zahtjev.</f>
        <v/>
      </c>
    </row>
    <row r="29"/>
    <row r="30">
      <c r="A30" t="inlineStr">
        <is>
          <t>5) Zašto je važna?</t>
        </is>
      </c>
    </row>
    <row r="31">
      <c r="A31" t="inlineStr">
        <is>
          <t>ISO 9001 i ISO 14001 traže dokaz da organizacija razumije svoje dionike i njihove zahtjeve.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0" summaryRight="0"/>
    <pageSetUpPr/>
  </sheetPr>
  <dimension ref="A1:J10"/>
  <sheetViews>
    <sheetView workbookViewId="0">
      <selection activeCell="D14" sqref="D14"/>
    </sheetView>
  </sheetViews>
  <sheetFormatPr baseColWidth="10" defaultColWidth="12.6640625" defaultRowHeight="15.75" customHeight="1"/>
  <cols>
    <col width="2.5" customWidth="1" min="1" max="1"/>
    <col width="20.33203125" customWidth="1" min="2" max="2"/>
    <col width="7.33203125" customWidth="1" min="3" max="3"/>
    <col width="54" customWidth="1" min="4" max="4"/>
    <col width="45.83203125" customWidth="1" min="5" max="5"/>
    <col width="24.6640625" customWidth="1" min="6" max="6"/>
    <col width="17.6640625" customWidth="1" min="7" max="7"/>
    <col width="13.6640625" customWidth="1" min="8" max="8"/>
    <col width="45" customWidth="1" min="9" max="9"/>
    <col width="45" customWidth="1" min="10" max="10"/>
  </cols>
  <sheetData>
    <row r="1" ht="15.75" customHeight="1">
      <c r="A1" s="6" t="inlineStr">
        <is>
          <t>ID</t>
        </is>
      </c>
      <c r="B1" s="6" t="inlineStr">
        <is>
          <t>Dionik</t>
        </is>
      </c>
      <c r="C1" s="6" t="inlineStr">
        <is>
          <t>Vrsta</t>
        </is>
      </c>
      <c r="D1" s="6" t="inlineStr">
        <is>
          <t>Potrebe i očekivanja</t>
        </is>
      </c>
      <c r="E1" s="6" t="inlineStr">
        <is>
          <t>Rizici / mogućnosti</t>
        </is>
      </c>
      <c r="F1" s="6" t="inlineStr">
        <is>
          <t>Način komunikacije</t>
        </is>
      </c>
      <c r="G1" s="6" t="inlineStr">
        <is>
          <t>Učestalost</t>
        </is>
      </c>
      <c r="H1" s="6" t="inlineStr">
        <is>
          <t>Odgovorna osoba</t>
        </is>
      </c>
      <c r="I1" s="6" t="inlineStr">
        <is>
          <t>Očekivanja vezana uz klimatske promjene</t>
        </is>
      </c>
      <c r="J1" s="6" t="inlineStr">
        <is>
          <t>Način praćenja</t>
        </is>
      </c>
    </row>
    <row r="2" ht="15.75" customHeight="1">
      <c r="A2" s="1" t="n">
        <v>1</v>
      </c>
      <c r="B2" s="1" t="inlineStr">
        <is>
          <t>Investitori / kupci</t>
        </is>
      </c>
      <c r="C2" s="1" t="inlineStr">
        <is>
          <t>Vanjski</t>
        </is>
      </c>
      <c r="D2" s="1" t="inlineStr">
        <is>
          <t>Kvalitetni radovi u roku, poštivanje ugovora, komunikacija bez iznenađenja</t>
        </is>
      </c>
      <c r="E2" s="1" t="inlineStr">
        <is>
          <t>Rizik: nezadovoljstvo i gubitak posla; Prilika: ponovljeni poslovi</t>
        </is>
      </c>
      <c r="F2" s="1" t="inlineStr">
        <is>
          <t>Sastanci, e-mail, zapisnici</t>
        </is>
      </c>
      <c r="G2" s="1" t="inlineStr">
        <is>
          <t>Po projektu / mjesečno</t>
        </is>
      </c>
      <c r="H2" s="1" t="inlineStr">
        <is>
          <t>Direktor</t>
        </is>
      </c>
      <c r="I2" s="10" t="inlineStr">
        <is>
          <t>Izvedba otporna na ekstremne vremenske uvjete, poštivanje rokova i u nepovoljnim vremenskim uvjetima, energetska učinkovitost izvedenih građevina.</t>
        </is>
      </c>
      <c r="J2" s="10" t="inlineStr">
        <is>
          <t>Zahtjevi iz ugovora i projektne dokumentacije pri ugovaranju; zapisnici sastanaka.</t>
        </is>
      </c>
    </row>
    <row r="3" ht="15.75" customHeight="1">
      <c r="A3" s="1" t="n">
        <v>2</v>
      </c>
      <c r="B3" s="1" t="inlineStr">
        <is>
          <t>Zaposlenici</t>
        </is>
      </c>
      <c r="C3" s="1" t="inlineStr">
        <is>
          <t>Unutarnji</t>
        </is>
      </c>
      <c r="D3" s="1" t="inlineStr">
        <is>
          <t>Sigurni uvjeti rada, jasne upute, redovita plaća</t>
        </is>
      </c>
      <c r="E3" s="1" t="inlineStr">
        <is>
          <t>Rizik: fluktuacija, nezgode; Prilika: lojalnost i znanje</t>
        </is>
      </c>
      <c r="F3" s="1" t="inlineStr">
        <is>
          <t>Sastanci, oglasna ploča, e-mail</t>
        </is>
      </c>
      <c r="G3" s="1" t="inlineStr">
        <is>
          <t>Tjedno / mjesečno</t>
        </is>
      </c>
      <c r="H3" s="1" t="inlineStr">
        <is>
          <t>Direktor / MR</t>
        </is>
      </c>
      <c r="I3" s="10" t="inlineStr">
        <is>
          <t>Zaštita od toplinskog stresa i rada u olujnom nevremenu (bura), prilagođeno radno vrijeme u ljetnim mjesecima.</t>
        </is>
      </c>
      <c r="J3" s="10" t="inlineStr">
        <is>
          <t>Upute voditelja gradilišta, dnevnik gradilišta (vremenski uvjeti), procjena rizika.</t>
        </is>
      </c>
    </row>
    <row r="4" ht="15.75" customHeight="1">
      <c r="A4" s="1" t="n">
        <v>3</v>
      </c>
      <c r="B4" s="1" t="inlineStr">
        <is>
          <t>Podizvođači</t>
        </is>
      </c>
      <c r="C4" s="1" t="inlineStr">
        <is>
          <t>Vanjski</t>
        </is>
      </c>
      <c r="D4" s="1" t="inlineStr">
        <is>
          <t>Jasne specifikacije, pravodobna plaćanja, pravedni uvjeti</t>
        </is>
      </c>
      <c r="E4" s="1" t="inlineStr">
        <is>
          <t>Rizik: loša izvedba; Prilika: stabilan lanac izvođača</t>
        </is>
      </c>
      <c r="F4" s="1" t="inlineStr">
        <is>
          <t>Ugovori, sastanci, e-mail</t>
        </is>
      </c>
      <c r="G4" s="1" t="inlineStr">
        <is>
          <t>Po projektu</t>
        </is>
      </c>
      <c r="H4" s="1" t="inlineStr">
        <is>
          <t>Direktor</t>
        </is>
      </c>
      <c r="I4" s="10" t="inlineStr">
        <is>
          <t>Jasna pravila o prekidu i nastavku radova u nepovoljnim vremenskim uvjetima.</t>
        </is>
      </c>
      <c r="J4" s="10" t="inlineStr">
        <is>
          <t>Ugovor i uvodni sastanak na gradilištu.</t>
        </is>
      </c>
    </row>
    <row r="5" ht="15.75" customHeight="1">
      <c r="A5" s="1" t="n">
        <v>4</v>
      </c>
      <c r="B5" s="1" t="inlineStr">
        <is>
          <t>Dobavljači</t>
        </is>
      </c>
      <c r="C5" s="1" t="inlineStr">
        <is>
          <t>Vanjski</t>
        </is>
      </c>
      <c r="D5" s="1" t="inlineStr">
        <is>
          <t>Redovite narudžbe, jasne specifikacije, plaćanje na vrijeme</t>
        </is>
      </c>
      <c r="E5" s="1" t="inlineStr">
        <is>
          <t>Rizik: kašnjenja; Prilika: bolji uvjeti</t>
        </is>
      </c>
      <c r="F5" s="1" t="inlineStr">
        <is>
          <t>Narudžbenice, e-mail</t>
        </is>
      </c>
      <c r="G5" s="1" t="inlineStr">
        <is>
          <t>Po potrebi / mjesečno</t>
        </is>
      </c>
      <c r="H5" s="1" t="inlineStr">
        <is>
          <t>MR / Nabava</t>
        </is>
      </c>
      <c r="I5" s="10" t="inlineStr">
        <is>
          <t>Planiranje isporuka prema vremenskim uvjetima (npr. betoniranje pri visokim temperaturama).</t>
        </is>
      </c>
      <c r="J5" s="10" t="inlineStr">
        <is>
          <t>Narudžbe i dogovor termina isporuke.</t>
        </is>
      </c>
    </row>
    <row r="6" ht="15.75" customHeight="1">
      <c r="A6" s="1" t="n">
        <v>5</v>
      </c>
      <c r="B6" s="1" t="inlineStr">
        <is>
          <t>Komunalna društva</t>
        </is>
      </c>
      <c r="C6" s="1" t="inlineStr">
        <is>
          <t>Vanjski</t>
        </is>
      </c>
      <c r="D6" s="1" t="inlineStr">
        <is>
          <t>Pravilno zbrinjavanje otpada i plaćanje usluga</t>
        </is>
      </c>
      <c r="E6" s="1" t="inlineStr">
        <is>
          <t>Rizik: kazne i prekidi usluge; Prilika: korektni odnosi</t>
        </is>
      </c>
      <c r="F6" s="1" t="inlineStr">
        <is>
          <t>Računi, izvješća, e-mail</t>
        </is>
      </c>
      <c r="G6" s="1" t="inlineStr">
        <is>
          <t>Mjesečno / kvartalno</t>
        </is>
      </c>
      <c r="H6" s="1" t="inlineStr">
        <is>
          <t>HSE referent</t>
        </is>
      </c>
      <c r="I6" s="10" t="inlineStr">
        <is>
          <t>Manje otpada na odlagalištu i veći udio oporabe.</t>
        </is>
      </c>
      <c r="J6" s="10" t="inlineStr">
        <is>
          <t>Vagarski listovi, godišnji pregled udjela po ključnim brojevima.</t>
        </is>
      </c>
    </row>
    <row r="7" ht="15.75" customHeight="1">
      <c r="A7" s="1" t="n">
        <v>6</v>
      </c>
      <c r="B7" s="1" t="inlineStr">
        <is>
          <t>Nadležna tijela (inspekcije)</t>
        </is>
      </c>
      <c r="C7" s="1" t="inlineStr">
        <is>
          <t>Vanjski</t>
        </is>
      </c>
      <c r="D7" s="1" t="inlineStr">
        <is>
          <t>Poštivanje zakona, dostupnost dokumentacije</t>
        </is>
      </c>
      <c r="E7" s="1" t="inlineStr">
        <is>
          <t>Rizik: kazne; Prilika: povjerenje i manje nadzora</t>
        </is>
      </c>
      <c r="F7" s="1" t="inlineStr">
        <is>
          <t>Službena komunikacija, zapisnici</t>
        </is>
      </c>
      <c r="G7" s="1" t="inlineStr">
        <is>
          <t>Po potrebi</t>
        </is>
      </c>
      <c r="H7" s="1" t="inlineStr">
        <is>
          <t>Direktor / MR</t>
        </is>
      </c>
      <c r="I7" s="10" t="inlineStr">
        <is>
          <t>Prilagodba klimatskim promjenama, zaštita obalnog područja i sprječavanje onečišćenja pri obilnim oborinama.</t>
        </is>
      </c>
      <c r="J7" s="10" t="inlineStr">
        <is>
          <t>Praćenje propisa kroz FRM-IMS-08, uvjeti iz dozvola.</t>
        </is>
      </c>
    </row>
    <row r="8" ht="15.75" customHeight="1">
      <c r="A8" s="1" t="n">
        <v>7</v>
      </c>
      <c r="B8" s="1" t="inlineStr">
        <is>
          <t>Certifikacijsko tijelo</t>
        </is>
      </c>
      <c r="C8" s="1" t="inlineStr">
        <is>
          <t>Vanjski</t>
        </is>
      </c>
      <c r="D8" s="1" t="inlineStr">
        <is>
          <t>Transparentan i održavan IMS, dostupni dokazi</t>
        </is>
      </c>
      <c r="E8" s="1" t="inlineStr">
        <is>
          <t>Rizik: neuspješan audit; Prilika: certifikacija i reputacija</t>
        </is>
      </c>
      <c r="F8" s="1" t="inlineStr">
        <is>
          <t>Auditi, izvješća</t>
        </is>
      </c>
      <c r="G8" s="1" t="inlineStr">
        <is>
          <t>Godišnje</t>
        </is>
      </c>
      <c r="H8" s="1" t="inlineStr">
        <is>
          <t>MR</t>
        </is>
      </c>
      <c r="I8" s="10" t="inlineStr">
        <is>
          <t>Dokaz da je organizacija utvrdila relevantnost klimatskih promjena (ISO 9001 i ISO 14001, Amd 1:2024).</t>
        </is>
      </c>
      <c r="J8" s="10" t="inlineStr">
        <is>
          <t>Priručnik v1.2 (kontekst), upravina ocjena.</t>
        </is>
      </c>
    </row>
    <row r="9"/>
    <row r="10">
      <c r="A10" s="11" t="inlineStr">
        <is>
          <t>Registar preispitan 25.09.2026.: dodana očekivanja zainteresiranih strana vezana uz klimatske promjene (DNV RENRAJ-0001). Preispituje se najmanje jednom godišnje na upravinoj ocjeni (PROC-M1).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0" summaryRight="0"/>
    <pageSetUpPr/>
  </sheetPr>
  <dimension ref="A1:K8"/>
  <sheetViews>
    <sheetView workbookViewId="0">
      <selection activeCell="A1" sqref="A1:XFD1048576"/>
    </sheetView>
  </sheetViews>
  <sheetFormatPr baseColWidth="10" defaultColWidth="12.6640625" defaultRowHeight="15.75" customHeight="1"/>
  <cols>
    <col width="2.5" customWidth="1" min="1" max="1"/>
    <col width="6.1640625" customWidth="1" min="2" max="2"/>
    <col width="11.6640625" customWidth="1" min="3" max="3"/>
    <col width="33.5" customWidth="1" min="4" max="4"/>
    <col width="28.6640625" customWidth="1" min="5" max="5"/>
    <col width="14.6640625" customWidth="1" min="6" max="6"/>
    <col width="13.6640625" customWidth="1" min="7" max="7"/>
    <col width="9.1640625" customWidth="1" min="8" max="8"/>
    <col width="13.6640625" customWidth="1" min="9" max="9"/>
    <col width="6.1640625" customWidth="1" min="10" max="10"/>
    <col width="33.5" customWidth="1" min="11" max="11"/>
  </cols>
  <sheetData>
    <row r="1" ht="15.75" customHeight="1">
      <c r="A1" s="6" t="inlineStr">
        <is>
          <t>ID</t>
        </is>
      </c>
      <c r="B1" s="6" t="inlineStr">
        <is>
          <t>Godina</t>
        </is>
      </c>
      <c r="C1" s="6" t="inlineStr">
        <is>
          <t>Područje</t>
        </is>
      </c>
      <c r="D1" s="6" t="inlineStr">
        <is>
          <t>Cilj</t>
        </is>
      </c>
      <c r="E1" s="6" t="inlineStr">
        <is>
          <t>Pokazatelj (KPI)</t>
        </is>
      </c>
      <c r="F1" s="6" t="inlineStr">
        <is>
          <t>Početna vrijednost</t>
        </is>
      </c>
      <c r="G1" s="6" t="inlineStr">
        <is>
          <t>Ciljana vrijednost</t>
        </is>
      </c>
      <c r="H1" s="6" t="inlineStr">
        <is>
          <t>Rok</t>
        </is>
      </c>
      <c r="I1" s="6" t="inlineStr">
        <is>
          <t>Odgovorna osoba</t>
        </is>
      </c>
      <c r="J1" s="6" t="inlineStr">
        <is>
          <t>Status</t>
        </is>
      </c>
      <c r="K1" s="6" t="inlineStr">
        <is>
          <t>Napomena</t>
        </is>
      </c>
    </row>
    <row r="2" ht="15.75" customHeight="1">
      <c r="A2" s="1" t="n">
        <v>1</v>
      </c>
      <c r="B2" s="1" t="n">
        <v>2025</v>
      </c>
      <c r="C2" s="1" t="inlineStr">
        <is>
          <t>Kvaliteta</t>
        </is>
      </c>
      <c r="D2" s="1" t="inlineStr">
        <is>
          <t>Smanjenje reklamacija kupaca</t>
        </is>
      </c>
      <c r="E2" s="1" t="inlineStr">
        <is>
          <t>Broj reklamacija godišnje</t>
        </is>
      </c>
      <c r="F2" s="1" t="inlineStr">
        <is>
          <t>2 (procjena uprave za 2024.)</t>
        </is>
      </c>
      <c r="G2" s="1" t="inlineStr">
        <is>
          <t>najviše 1</t>
        </is>
      </c>
      <c r="H2" s="1" t="inlineStr">
        <is>
          <t>31.12.2025</t>
        </is>
      </c>
      <c r="I2" s="1" t="inlineStr">
        <is>
          <t>MR</t>
        </is>
      </c>
      <c r="J2" s="1" t="inlineStr">
        <is>
          <t>Ostvaren</t>
        </is>
      </c>
      <c r="K2" s="1" t="inlineStr">
        <is>
          <t>U razdoblju nije zaprimljena nijedna reklamacija investitora (ZAP-UO-2026-01).</t>
        </is>
      </c>
    </row>
    <row r="3" ht="15.75" customHeight="1">
      <c r="A3" s="1" t="n">
        <v>2</v>
      </c>
      <c r="B3" s="1" t="n">
        <v>2025</v>
      </c>
      <c r="C3" s="1" t="inlineStr">
        <is>
          <t>Okoliš</t>
        </is>
      </c>
      <c r="D3" s="1" t="inlineStr">
        <is>
          <t>Povećanje razdvajanja otpada na gradilištima</t>
        </is>
      </c>
      <c r="E3" s="1" t="inlineStr">
        <is>
          <t>Postotak pravilno razdvojenog otpada</t>
        </is>
      </c>
      <c r="F3" s="1" t="inlineStr">
        <is>
          <t>85 % (procjena uprave za 2024.)</t>
        </is>
      </c>
      <c r="G3" s="1" t="inlineStr">
        <is>
          <t>90 %</t>
        </is>
      </c>
      <c r="H3" s="1" t="inlineStr">
        <is>
          <t>31.12.2025</t>
        </is>
      </c>
      <c r="I3" s="1" t="inlineStr">
        <is>
          <t>HSE referent</t>
        </is>
      </c>
      <c r="J3" s="1" t="inlineStr">
        <is>
          <t>Ostvaren</t>
        </is>
      </c>
      <c r="K3" s="1" t="inlineStr">
        <is>
          <t>96,6 % predane količine razvrstano po ključnim brojevima otpada, miješani građevinski otpad (17 09 04) 3,4 % (vagarski listovi 07/2025 do 08/2026).</t>
        </is>
      </c>
    </row>
    <row r="4" ht="15.75" customHeight="1">
      <c r="A4" s="1" t="n">
        <v>3</v>
      </c>
      <c r="B4" s="1" t="n">
        <v>2025</v>
      </c>
      <c r="C4" s="1" t="inlineStr">
        <is>
          <t>ZNR</t>
        </is>
      </c>
      <c r="D4" s="1" t="inlineStr">
        <is>
          <t>Smanjenje broja manjih incidenata</t>
        </is>
      </c>
      <c r="E4" s="1" t="inlineStr">
        <is>
          <t>Broj incidenata bez ozljede</t>
        </is>
      </c>
      <c r="F4" s="1" t="inlineStr">
        <is>
          <t>3 (procjena uprave za 2024.)</t>
        </is>
      </c>
      <c r="G4" s="1" t="inlineStr">
        <is>
          <t>najviše 2</t>
        </is>
      </c>
      <c r="H4" s="1" t="inlineStr">
        <is>
          <t>31.12.2025</t>
        </is>
      </c>
      <c r="I4" s="1" t="inlineStr">
        <is>
          <t>HSE referent</t>
        </is>
      </c>
      <c r="J4" s="1" t="inlineStr">
        <is>
          <t>Ostvaren</t>
        </is>
      </c>
      <c r="K4" s="1" t="inlineStr">
        <is>
          <t>Incidenti nisu prijavljeni (ZAP-UO-2026-01).</t>
        </is>
      </c>
    </row>
    <row r="5" ht="15.75" customHeight="1">
      <c r="A5" s="1" t="n">
        <v>4</v>
      </c>
      <c r="B5" s="1" t="n">
        <v>2025</v>
      </c>
      <c r="C5" s="1" t="inlineStr">
        <is>
          <t>Dokumentacija</t>
        </is>
      </c>
      <c r="D5" s="1" t="inlineStr">
        <is>
          <t>Povećanje ažurnosti IMS dokumentacije</t>
        </is>
      </c>
      <c r="E5" s="1" t="inlineStr">
        <is>
          <t>Postotak dokumenata u važećoj verziji</t>
        </is>
      </c>
      <c r="F5" s="1" t="inlineStr">
        <is>
          <t>80 % (stanje pri uspostavi sustava)</t>
        </is>
      </c>
      <c r="G5" s="1" t="inlineStr">
        <is>
          <t>100 %</t>
        </is>
      </c>
      <c r="H5" s="1" t="inlineStr">
        <is>
          <t>30.06.2026</t>
        </is>
      </c>
      <c r="I5" s="1" t="inlineStr">
        <is>
          <t>MR</t>
        </is>
      </c>
      <c r="J5" s="1" t="inlineStr">
        <is>
          <t>Djelomično ostvaren</t>
        </is>
      </c>
      <c r="K5" s="1" t="inlineStr">
        <is>
          <t>DNV i interni audit utvrdili paralelne evidencije i zastarjele verzije; nove verzije i Registar IMS dokumenata (REG-DOK) 25.09.2026.</t>
        </is>
      </c>
    </row>
    <row r="6">
      <c r="A6" s="10" t="n">
        <v>5</v>
      </c>
      <c r="B6" s="10" t="n">
        <v>2026</v>
      </c>
      <c r="C6" s="10" t="inlineStr">
        <is>
          <t>Kvaliteta</t>
        </is>
      </c>
      <c r="D6" s="10" t="inlineStr">
        <is>
          <t>Zadržati nula pritužbi i reklamacija investitora</t>
        </is>
      </c>
      <c r="E6" s="10" t="inlineStr">
        <is>
          <t>Broj pritužbi i reklamacija; rok rješavanja primjedbe</t>
        </is>
      </c>
      <c r="F6" s="10" t="n">
        <v>0</v>
      </c>
      <c r="G6" s="10" t="inlineStr">
        <is>
          <t>0 pritužbi; svaka primjedba riješena u 10 radnih dana</t>
        </is>
      </c>
      <c r="H6" s="10" t="inlineStr">
        <is>
          <t>31.12.2026.</t>
        </is>
      </c>
      <c r="I6" s="10" t="inlineStr">
        <is>
          <t>Voditelji gradilišta</t>
        </is>
      </c>
      <c r="J6" s="10" t="inlineStr">
        <is>
          <t>U tijeku</t>
        </is>
      </c>
      <c r="K6" s="10" t="inlineStr">
        <is>
          <t>Odluka upravine ocjene 14.09.2026.</t>
        </is>
      </c>
    </row>
    <row r="7">
      <c r="A7" s="10" t="n">
        <v>6</v>
      </c>
      <c r="B7" s="10" t="n">
        <v>2026</v>
      </c>
      <c r="C7" s="10" t="inlineStr">
        <is>
          <t>Kvaliteta</t>
        </is>
      </c>
      <c r="D7" s="10" t="inlineStr">
        <is>
          <t>Kontrolne točke potpisane na dan provjere</t>
        </is>
      </c>
      <c r="E7" s="10" t="inlineStr">
        <is>
          <t>Postotak KT potpisanih na dan provjere</t>
        </is>
      </c>
      <c r="F7" s="10" t="inlineStr">
        <is>
          <t>-</t>
        </is>
      </c>
      <c r="G7" s="10" t="inlineStr">
        <is>
          <t>100 %</t>
        </is>
      </c>
      <c r="H7" s="10" t="inlineStr">
        <is>
          <t>30.09.2026.</t>
        </is>
      </c>
      <c r="I7" s="10" t="inlineStr">
        <is>
          <t>MR</t>
        </is>
      </c>
      <c r="J7" s="10" t="inlineStr">
        <is>
          <t>U tijeku</t>
        </is>
      </c>
      <c r="K7" s="10" t="inlineStr">
        <is>
          <t>Odluka upravine ocjene 14.09.2026.; povezano s NC-IA-2026-02</t>
        </is>
      </c>
    </row>
    <row r="8">
      <c r="A8" s="10" t="n">
        <v>7</v>
      </c>
      <c r="B8" s="10" t="n">
        <v>2026</v>
      </c>
      <c r="C8" s="10" t="inlineStr">
        <is>
          <t>Okoliš</t>
        </is>
      </c>
      <c r="D8" s="10" t="inlineStr">
        <is>
          <t>Nizak udio miješanog građevinskog otpada</t>
        </is>
      </c>
      <c r="E8" s="10" t="inlineStr">
        <is>
          <t>Udio 17 09 04 u ukupno predanoj količini</t>
        </is>
      </c>
      <c r="F8" s="10" t="inlineStr">
        <is>
          <t>3,4 %</t>
        </is>
      </c>
      <c r="G8" s="10" t="inlineStr">
        <is>
          <t>ispod 5 %</t>
        </is>
      </c>
      <c r="H8" s="10" t="inlineStr">
        <is>
          <t>31.12.2026.</t>
        </is>
      </c>
      <c r="I8" s="10" t="inlineStr">
        <is>
          <t>HSE referent</t>
        </is>
      </c>
      <c r="J8" s="10" t="inlineStr">
        <is>
          <t>U tijeku</t>
        </is>
      </c>
      <c r="K8" s="10" t="inlineStr">
        <is>
          <t>Odluka upravine ocjene 14.09.2026.; izvor: vagarski listovi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50"/>
  <sheetViews>
    <sheetView topLeftCell="A24" zoomScale="150" workbookViewId="0">
      <selection activeCell="A53" sqref="A53"/>
    </sheetView>
  </sheetViews>
  <sheetFormatPr baseColWidth="10" defaultRowHeight="13"/>
  <sheetData>
    <row r="1">
      <c r="A1" t="inlineStr">
        <is>
          <t>UPUTA ZA KORIŠTENJE - REGISTAR AUDITA (PLAN-IA, REG-IA, ZAP-IA)</t>
        </is>
      </c>
    </row>
    <row r="2"/>
    <row r="3">
      <c r="A3" t="inlineStr">
        <is>
          <t>1) Što je registar audita?</t>
        </is>
      </c>
    </row>
    <row r="4">
      <c r="A4" t="inlineStr">
        <is>
          <t>Registar audita (REG-IA) je dokument u kojem Tehma vodi evidenciju:</t>
        </is>
      </c>
    </row>
    <row r="5">
      <c r="A5" t="inlineStr">
        <is>
          <t>- planiranih audita,</t>
        </is>
      </c>
    </row>
    <row r="6">
      <c r="A6" t="inlineStr">
        <is>
          <t>- provedenih audita,</t>
        </is>
      </c>
    </row>
    <row r="7">
      <c r="A7" t="inlineStr">
        <is>
          <t>- auditnih nalaza,</t>
        </is>
      </c>
    </row>
    <row r="8">
      <c r="A8" s="9" t="inlineStr">
        <is>
          <t>- statusa zatvaranja nalaza.</t>
        </is>
      </c>
    </row>
    <row r="9"/>
    <row r="10">
      <c r="A10" t="inlineStr">
        <is>
          <t>2) Sastavni dokumenti:</t>
        </is>
      </c>
    </row>
    <row r="11">
      <c r="A11" t="inlineStr">
        <is>
          <t>PLAN-IA - godišnji plan internih audita.</t>
        </is>
      </c>
    </row>
    <row r="12">
      <c r="A12" t="inlineStr">
        <is>
          <t>REG-IA - evidencija svih provedenih audita.</t>
        </is>
      </c>
    </row>
    <row r="13">
      <c r="A13" t="inlineStr">
        <is>
          <t>ZAP-IA - zapisnik audita.</t>
        </is>
      </c>
    </row>
    <row r="14"/>
    <row r="15">
      <c r="A15" t="inlineStr">
        <is>
          <t>3) Kako se koristi PLAN-IA?</t>
        </is>
      </c>
    </row>
    <row r="16">
      <c r="A16" t="inlineStr">
        <is>
          <t>Plan sadrži:</t>
        </is>
      </c>
    </row>
    <row r="17">
      <c r="A17" t="inlineStr">
        <is>
          <t>- razdoblje,</t>
        </is>
      </c>
    </row>
    <row r="18">
      <c r="A18" t="inlineStr">
        <is>
          <t>- procese koji se auditiraju,</t>
        </is>
      </c>
    </row>
    <row r="19">
      <c r="A19" t="inlineStr">
        <is>
          <t>- rizike (na temelju kojih se određuju prioriteti),</t>
        </is>
      </c>
    </row>
    <row r="20">
      <c r="A20" t="inlineStr">
        <is>
          <t>- auditora,</t>
        </is>
      </c>
    </row>
    <row r="21">
      <c r="A21" s="9" t="inlineStr">
        <is>
          <t>- termin audita.</t>
        </is>
      </c>
    </row>
    <row r="22"/>
    <row r="23">
      <c r="A23" t="inlineStr">
        <is>
          <t>4) Kako se koristi REG-IA?</t>
        </is>
      </c>
    </row>
    <row r="24">
      <c r="A24" t="inlineStr">
        <is>
          <t>Unosi se:</t>
        </is>
      </c>
    </row>
    <row r="25">
      <c r="A25" t="inlineStr">
        <is>
          <t>- datum provedenog audita,</t>
        </is>
      </c>
    </row>
    <row r="26">
      <c r="A26" t="inlineStr">
        <is>
          <t>- proces,</t>
        </is>
      </c>
    </row>
    <row r="27">
      <c r="A27" t="inlineStr">
        <is>
          <t>- auditor,</t>
        </is>
      </c>
    </row>
    <row r="28">
      <c r="A28" t="inlineStr">
        <is>
          <t>- nalazi (NC / zapažanja / dobre prakse),</t>
        </is>
      </c>
    </row>
    <row r="29">
      <c r="A29" t="inlineStr">
        <is>
          <t>- rok za zatvaranje nalaza,</t>
        </is>
      </c>
    </row>
    <row r="30">
      <c r="A30" s="9" t="inlineStr">
        <is>
          <t>- Status zatvaranja.</t>
        </is>
      </c>
    </row>
    <row r="31"/>
    <row r="32">
      <c r="A32" t="inlineStr">
        <is>
          <t>5) Kako se koristi ZAP-IA?</t>
        </is>
      </c>
    </row>
    <row r="33">
      <c r="A33" t="inlineStr">
        <is>
          <t>Zapisnik audita uključuje:</t>
        </is>
      </c>
    </row>
    <row r="34">
      <c r="A34" t="inlineStr">
        <is>
          <t>- opseg,</t>
        </is>
      </c>
    </row>
    <row r="35">
      <c r="A35" t="inlineStr">
        <is>
          <t>- intervjuirane osobe,</t>
        </is>
      </c>
    </row>
    <row r="36">
      <c r="A36" t="inlineStr">
        <is>
          <t>- nalaze,</t>
        </is>
      </c>
    </row>
    <row r="37">
      <c r="A37" t="inlineStr">
        <is>
          <t>- preporuke,</t>
        </is>
      </c>
    </row>
    <row r="38">
      <c r="A38" s="9" t="inlineStr">
        <is>
          <t>- korektivne radnje.</t>
        </is>
      </c>
    </row>
    <row r="39"/>
    <row r="40">
      <c r="A40" t="inlineStr">
        <is>
          <t>6) Tko vodi registre?</t>
        </is>
      </c>
    </row>
    <row r="41">
      <c r="A41" t="inlineStr">
        <is>
          <t>MR koordinira audite i vodi REG-IA.</t>
        </is>
      </c>
    </row>
    <row r="42">
      <c r="A42" t="inlineStr">
        <is>
          <t>Direktor odobrava PLAN-IA.</t>
        </is>
      </c>
    </row>
    <row r="43"/>
    <row r="44">
      <c r="A44" t="inlineStr">
        <is>
          <t>7) Kada se ažurira?</t>
        </is>
      </c>
    </row>
    <row r="45">
      <c r="A45" t="inlineStr">
        <is>
          <t>- PLAN-IA: jednom godišnje,</t>
        </is>
      </c>
    </row>
    <row r="46">
      <c r="A46" t="inlineStr">
        <is>
          <t>- REG-IA: nakon svakog audita,</t>
        </is>
      </c>
    </row>
    <row r="47">
      <c r="A47" t="inlineStr">
        <is>
          <t>- ZAP-IA: unutar 5 dana od provedenog audita.</t>
        </is>
      </c>
    </row>
    <row r="48"/>
    <row r="49">
      <c r="A49" t="inlineStr">
        <is>
          <t>8) Zašto je važno?</t>
        </is>
      </c>
    </row>
    <row r="50">
      <c r="A50" t="inlineStr">
        <is>
          <t>Interni audit je ključni dokaz funkcioniranja IMS-a (ISO 9001: 9.2 i ISO 14001: 9.2).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0" summaryRight="0"/>
    <pageSetUpPr/>
  </sheetPr>
  <dimension ref="A1:J4"/>
  <sheetViews>
    <sheetView workbookViewId="0">
      <selection activeCell="A1" sqref="A1:XFD1048576"/>
    </sheetView>
  </sheetViews>
  <sheetFormatPr baseColWidth="10" defaultColWidth="12.6640625" defaultRowHeight="15.75" customHeight="1"/>
  <cols>
    <col width="2.5" customWidth="1" min="1" max="1"/>
    <col width="6.1640625" customWidth="1" min="2" max="2"/>
    <col width="23.83203125" customWidth="1" min="3" max="3"/>
    <col width="30.6640625" customWidth="1" min="4" max="4"/>
    <col width="12.5" customWidth="1" min="5" max="5"/>
    <col width="11.1640625" customWidth="1" min="6" max="6"/>
    <col width="11.6640625" customWidth="1" min="7" max="7"/>
    <col width="37.1640625" customWidth="1" min="8" max="8"/>
    <col width="8.1640625" customWidth="1" min="9" max="9"/>
    <col width="33.6640625" customWidth="1" min="10" max="10"/>
  </cols>
  <sheetData>
    <row r="1" ht="15.75" customHeight="1">
      <c r="A1" s="6" t="inlineStr">
        <is>
          <t>ID</t>
        </is>
      </c>
      <c r="B1" s="6" t="inlineStr">
        <is>
          <t>Godina</t>
        </is>
      </c>
      <c r="C1" s="6" t="inlineStr">
        <is>
          <t>Proces / područje</t>
        </is>
      </c>
      <c r="D1" s="6" t="inlineStr">
        <is>
          <t>Tip audita (sistemski/procesni/tematski)</t>
        </is>
      </c>
      <c r="E1" s="6" t="inlineStr">
        <is>
          <t>Planirani datum</t>
        </is>
      </c>
      <c r="F1" s="6" t="inlineStr">
        <is>
          <t>Stvarni datum</t>
        </is>
      </c>
      <c r="G1" s="6" t="inlineStr">
        <is>
          <t>Auditor</t>
        </is>
      </c>
      <c r="H1" s="6" t="inlineStr">
        <is>
          <t>Glavni nalazi (sažetak)</t>
        </is>
      </c>
      <c r="I1" s="6" t="inlineStr">
        <is>
          <t>Status</t>
        </is>
      </c>
      <c r="J1" s="6" t="inlineStr">
        <is>
          <t>Napomena</t>
        </is>
      </c>
    </row>
    <row r="2" ht="15.75" customHeight="1">
      <c r="A2" s="10" t="n">
        <v>1</v>
      </c>
      <c r="B2" s="10" t="n">
        <v>2026</v>
      </c>
      <c r="C2" s="10" t="inlineStr">
        <is>
          <t>IMS: nabava i podizvođači, izvođenje radova i kontrolne točke, gospodarenje otpadom, osposobljenost i edukacija, upravljanje dokumentima i zapisima</t>
        </is>
      </c>
      <c r="D2" s="10" t="inlineStr">
        <is>
          <t>Sistemski</t>
        </is>
      </c>
      <c r="E2" s="10" t="inlineStr">
        <is>
          <t>14.09.2026.</t>
        </is>
      </c>
      <c r="F2" s="10" t="inlineStr">
        <is>
          <t>14.09.2026.</t>
        </is>
      </c>
      <c r="G2" s="10" t="inlineStr">
        <is>
          <t>dr. sc. Daniel Bara (vanjski auditor)</t>
        </is>
      </c>
      <c r="H2" s="10" t="inlineStr">
        <is>
          <t>4 manje nesukladnosti (NC-IA-2026-01 do 04), 4 zapažanja i prilike za poboljšanje</t>
        </is>
      </c>
      <c r="I2" s="10" t="inlineStr">
        <is>
          <t>Zatvoreno</t>
        </is>
      </c>
      <c r="J2" s="10" t="inlineStr">
        <is>
          <t>Zapis: ZAP-IA-03. KR zatvorene 22.09.2026. Sljedeći ciklus prema PLAN-IA-02 (2027.), uz ponovni audit procesa nabave.</t>
        </is>
      </c>
    </row>
    <row r="3" ht="15.75" customHeight="1"/>
    <row r="4" ht="15.75" customHeight="1">
      <c r="A4" s="11" t="inlineStr">
        <is>
          <t>U registar se upisuje samo audit za koji postoji potpisan zapisnik (PROC-IMS-03 v1.1). Planirani auditi vode se u PLAN-IA-02. Zapisi o auditima bez dokumentiranih dokaza uklonjeni su 25.09.2026. (korektivna radnja po nalazu DNV RENRAJ-0005).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43"/>
  <sheetViews>
    <sheetView workbookViewId="0">
      <selection activeCell="E16" sqref="E16"/>
    </sheetView>
  </sheetViews>
  <sheetFormatPr baseColWidth="10" defaultRowHeight="13"/>
  <sheetData>
    <row r="1">
      <c r="A1" t="inlineStr">
        <is>
          <t>UPUTA ZA KORIŠTENJE - REGISTAR NESUKLADNOSTI I KOREKTIVNIH RADNJI (NC/KR)</t>
        </is>
      </c>
    </row>
    <row r="2"/>
    <row r="3">
      <c r="A3" t="inlineStr">
        <is>
          <t>1) Što je REG-NC/KR?</t>
        </is>
      </c>
    </row>
    <row r="4">
      <c r="A4" t="inlineStr">
        <is>
          <t>To je centralni registar u kojem se vode sve prijavljene nesukladnosti, uključujući:</t>
        </is>
      </c>
    </row>
    <row r="5">
      <c r="A5" t="inlineStr">
        <is>
          <t>- greške u radu,</t>
        </is>
      </c>
    </row>
    <row r="6">
      <c r="A6" t="inlineStr">
        <is>
          <t>- pogreške podizvođača,</t>
        </is>
      </c>
    </row>
    <row r="7">
      <c r="A7" t="inlineStr">
        <is>
          <t>- okolišne incidente,</t>
        </is>
      </c>
    </row>
    <row r="8">
      <c r="A8" t="inlineStr">
        <is>
          <t>- neispunjene zahtjeve kupca,</t>
        </is>
      </c>
    </row>
    <row r="9">
      <c r="A9">
        <f t="array" ref="A9">- auditne nalaze.</f>
        <v/>
      </c>
    </row>
    <row r="10"/>
    <row r="11">
      <c r="A11" t="inlineStr">
        <is>
          <t>2) Što se upisuje u registar?</t>
        </is>
      </c>
    </row>
    <row r="12">
      <c r="A12" t="inlineStr">
        <is>
          <t>- ID nesukladnosti,</t>
        </is>
      </c>
    </row>
    <row r="13">
      <c r="A13" t="inlineStr">
        <is>
          <t>- opis problema,</t>
        </is>
      </c>
    </row>
    <row r="14">
      <c r="A14" t="inlineStr">
        <is>
          <t>- uzrok (5 Zašto, 3P, Ishikawa),</t>
        </is>
      </c>
    </row>
    <row r="15">
      <c r="A15" t="inlineStr">
        <is>
          <t>- privremena mjera (ako postoji hitan rizik),</t>
        </is>
      </c>
    </row>
    <row r="16">
      <c r="A16" t="inlineStr">
        <is>
          <t>- plan korektivne radnje,</t>
        </is>
      </c>
    </row>
    <row r="17">
      <c r="A17" t="inlineStr">
        <is>
          <t>- odgovorna osoba,</t>
        </is>
      </c>
    </row>
    <row r="18">
      <c r="A18" t="inlineStr">
        <is>
          <t>- rok,</t>
        </is>
      </c>
    </row>
    <row r="19">
      <c r="A19" t="inlineStr">
        <is>
          <t>- dokaz provedbe,</t>
        </is>
      </c>
    </row>
    <row r="20">
      <c r="A20" t="inlineStr">
        <is>
          <t>- verifikacija učinkovitosti,</t>
        </is>
      </c>
    </row>
    <row r="21">
      <c r="A21" t="inlineStr">
        <is>
          <t>- status (otvoreno / u tijeku / zatvoreno).</t>
        </is>
      </c>
    </row>
    <row r="22"/>
    <row r="23">
      <c r="A23" t="inlineStr">
        <is>
          <t>3) Kako se vodi NC proces?</t>
        </is>
      </c>
    </row>
    <row r="24">
      <c r="A24" t="inlineStr">
        <is>
          <t>1. Prijava nesukladnosti (OBR-NC-01).</t>
        </is>
      </c>
    </row>
    <row r="25">
      <c r="A25" t="inlineStr">
        <is>
          <t>2. Analiza uzroka.</t>
        </is>
      </c>
    </row>
    <row r="26">
      <c r="A26" t="inlineStr">
        <is>
          <t>3. Definiranje korektivne radnje.</t>
        </is>
      </c>
    </row>
    <row r="27">
      <c r="A27" t="inlineStr">
        <is>
          <t>4. Provedba.</t>
        </is>
      </c>
    </row>
    <row r="28">
      <c r="A28" t="inlineStr">
        <is>
          <t>5. Verifikacija učinkovitosti.</t>
        </is>
      </c>
    </row>
    <row r="29">
      <c r="A29" t="inlineStr">
        <is>
          <t>6. Zatvaranje.</t>
        </is>
      </c>
    </row>
    <row r="30"/>
    <row r="31">
      <c r="A31" t="inlineStr">
        <is>
          <t>4) Tko vodi registar?</t>
        </is>
      </c>
    </row>
    <row r="32">
      <c r="A32">
        <f t="array" ref="A32">- MR vodi cijeli proces.</f>
        <v/>
      </c>
    </row>
    <row r="33">
      <c r="A33">
        <f t="array" ref="A33">- Voditelji gradilišta unose operativne informacije.</f>
        <v/>
      </c>
    </row>
    <row r="34">
      <c r="A34">
        <f t="array" ref="A34">- HSE unosi okolišne incidente.</f>
        <v/>
      </c>
    </row>
    <row r="35"/>
    <row r="36">
      <c r="A36" t="inlineStr">
        <is>
          <t>5) Kada se ažurira?</t>
        </is>
      </c>
    </row>
    <row r="37">
      <c r="A37" t="inlineStr">
        <is>
          <t>- odmah po pojavi NC,</t>
        </is>
      </c>
    </row>
    <row r="38">
      <c r="A38" t="inlineStr">
        <is>
          <t>- nakon provedbe KR,</t>
        </is>
      </c>
    </row>
    <row r="39">
      <c r="A39">
        <f t="array" ref="A39">- uoči Upravine ocjene.</f>
        <v/>
      </c>
    </row>
    <row r="40"/>
    <row r="41">
      <c r="A41" t="inlineStr">
        <is>
          <t>6) Zašto je važan?</t>
        </is>
      </c>
    </row>
    <row r="42">
      <c r="A42" t="inlineStr">
        <is>
          <t>Dokazuje sustavno rješavanje problema i stalno poboljšavanje (ISO 9001: 10.2).</t>
        </is>
      </c>
    </row>
    <row r="43">
      <c r="A43" t="inlineStr">
        <is>
          <t>Certifikatori traže najmanje 3-5 primjera NC + KR + verifikacije.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0" summaryRight="0"/>
    <pageSetUpPr/>
  </sheetPr>
  <dimension ref="A1:L12"/>
  <sheetViews>
    <sheetView workbookViewId="0">
      <selection activeCell="A1" sqref="A1:XFD1048576"/>
    </sheetView>
  </sheetViews>
  <sheetFormatPr baseColWidth="10" defaultColWidth="12.6640625" defaultRowHeight="15.75" customHeight="1"/>
  <cols>
    <col width="2.5" customWidth="1" min="1" max="1"/>
    <col width="9.1640625" customWidth="1" min="2" max="2"/>
    <col width="13.83203125" customWidth="1" min="3" max="3"/>
    <col width="37" customWidth="1" min="4" max="4"/>
    <col width="33.6640625" customWidth="1" min="5" max="5"/>
    <col width="38.33203125" customWidth="1" min="6" max="6"/>
    <col width="50.1640625" customWidth="1" min="7" max="7"/>
    <col width="17.1640625" customWidth="1" min="8" max="8"/>
    <col width="9.1640625" customWidth="1" min="9" max="9"/>
    <col width="12.83203125" customWidth="1" min="10" max="10"/>
    <col width="25.33203125" customWidth="1" min="11" max="11"/>
    <col width="8.1640625" customWidth="1" min="12" max="12"/>
  </cols>
  <sheetData>
    <row r="1" ht="15.75" customHeight="1">
      <c r="A1" s="6" t="inlineStr">
        <is>
          <t>ID</t>
        </is>
      </c>
      <c r="B1" s="6" t="inlineStr">
        <is>
          <t>Datum</t>
        </is>
      </c>
      <c r="C1" s="6" t="inlineStr">
        <is>
          <t>Područje / proces</t>
        </is>
      </c>
      <c r="D1" s="6" t="inlineStr">
        <is>
          <t>Opis nesukladnosti</t>
        </is>
      </c>
      <c r="E1" s="6" t="inlineStr">
        <is>
          <t>Uzrok</t>
        </is>
      </c>
      <c r="F1" s="6" t="inlineStr">
        <is>
          <t>Privremena mjera</t>
        </is>
      </c>
      <c r="G1" s="6" t="inlineStr">
        <is>
          <t>Korektivna radnja</t>
        </is>
      </c>
      <c r="H1" s="6" t="inlineStr">
        <is>
          <t>Odgovorna osoba</t>
        </is>
      </c>
      <c r="I1" s="6" t="inlineStr">
        <is>
          <t>Rok</t>
        </is>
      </c>
      <c r="J1" s="6" t="inlineStr">
        <is>
          <t>Datum provedbe</t>
        </is>
      </c>
      <c r="K1" s="6" t="inlineStr">
        <is>
          <t>Verifikacija</t>
        </is>
      </c>
      <c r="L1" s="6" t="inlineStr">
        <is>
          <t>Status</t>
        </is>
      </c>
    </row>
    <row r="2" ht="15.75" customHeight="1">
      <c r="A2" s="10" t="inlineStr">
        <is>
          <t>DNV-0002</t>
        </is>
      </c>
      <c r="B2" s="10" t="inlineStr">
        <is>
          <t>07.09.2026.</t>
        </is>
      </c>
      <c r="C2" s="10" t="inlineStr">
        <is>
          <t>Sustav upravljanja (t. 4.3)</t>
        </is>
      </c>
      <c r="D2" s="10" t="inlineStr">
        <is>
          <t>Opseg sustava upravljanja nije jednoznačno dokumentiran (DNV RENRAJ-0002).</t>
        </is>
      </c>
      <c r="E2" s="10" t="inlineStr">
        <is>
          <t>Opseg opisivan u više dokumenata bez jednog mjerodavnog izvora.</t>
        </is>
      </c>
      <c r="F2" s="10" t="inlineStr">
        <is>
          <t>Opis opsega ispravljen na portalu.</t>
        </is>
      </c>
      <c r="G2" s="10" t="inlineStr">
        <is>
          <t>Priručnik v1.1 jedini nositelj opisa opsega; kontrola u PROC-IMS-01 v1.1; provjera u checklisti internog audita.</t>
        </is>
      </c>
      <c r="H2" s="10" t="inlineStr">
        <is>
          <t>MR</t>
        </is>
      </c>
      <c r="I2" s="10" t="inlineStr">
        <is>
          <t>22.09.2026.</t>
        </is>
      </c>
      <c r="J2" s="10" t="inlineStr">
        <is>
          <t>21.09.2026.</t>
        </is>
      </c>
      <c r="K2" s="10" t="inlineStr">
        <is>
          <t>Provjera svih dokumenata u registru i portala 22.09.2026., bez odstupanja. Status: dokazi učitani u My Certification Portal 25.09.2026., čeka zatvaranje DNV-a</t>
        </is>
      </c>
      <c r="L2" s="10" t="inlineStr">
        <is>
          <t>U tijeku</t>
        </is>
      </c>
    </row>
    <row r="3" ht="15.75" customHeight="1">
      <c r="A3" s="10" t="inlineStr">
        <is>
          <t>DNV-0005</t>
        </is>
      </c>
      <c r="B3" s="10" t="inlineStr">
        <is>
          <t>07.09.2026.</t>
        </is>
      </c>
      <c r="C3" s="10" t="inlineStr">
        <is>
          <t>Interni audit (t. 9.2)</t>
        </is>
      </c>
      <c r="D3" s="10" t="inlineStr">
        <is>
          <t>Nedostatak dokaza o provedbi internih audita (DNV RENRAJ-0005).</t>
        </is>
      </c>
      <c r="E3" s="10" t="inlineStr">
        <is>
          <t>Planirani auditi unošeni u registar kao provedeni; odgovornost nije bila dodijeljena.</t>
        </is>
      </c>
      <c r="F3" s="10" t="inlineStr">
        <is>
          <t>-</t>
        </is>
      </c>
      <c r="G3" s="10" t="inlineStr">
        <is>
          <t>Interni audit proveden 14.09.2026. (ZAP-IA-03); odgovornost MR; u REG-IA samo potpisani auditi (PROC-IMS-03 v1.1).</t>
        </is>
      </c>
      <c r="H3" s="10" t="inlineStr">
        <is>
          <t>MR</t>
        </is>
      </c>
      <c r="I3" s="10" t="inlineStr">
        <is>
          <t>25.09.2026.</t>
        </is>
      </c>
      <c r="J3" s="10" t="inlineStr">
        <is>
          <t>14.09.2026.</t>
        </is>
      </c>
      <c r="K3" s="10" t="inlineStr">
        <is>
          <t>Rezultati uneseni u upravinu ocjenu 14.09.2026. Status: dokazi učitani u My Certification Portal 25.09.2026., čeka zatvaranje DNV-a</t>
        </is>
      </c>
      <c r="L3" s="10" t="inlineStr">
        <is>
          <t>U tijeku</t>
        </is>
      </c>
    </row>
    <row r="4" ht="15.75" customHeight="1">
      <c r="A4" s="10" t="inlineStr">
        <is>
          <t>DNV-0006</t>
        </is>
      </c>
      <c r="B4" s="10" t="inlineStr">
        <is>
          <t>07.09.2026.</t>
        </is>
      </c>
      <c r="C4" s="10" t="inlineStr">
        <is>
          <t>Nabava i podizvođači (9001 t. 8.4.1, 14001 t. 8.1)</t>
        </is>
      </c>
      <c r="D4" s="10" t="inlineStr">
        <is>
          <t>Nedostatak dokaza o provedenim evaluacijama dobavljača i podizvođača (DNV RENRAJ-0006).</t>
        </is>
      </c>
      <c r="E4" s="10" t="inlineStr">
        <is>
          <t>Provedba evaluacije nije bila dodijeljena imenovanoj osobi s rokom.</t>
        </is>
      </c>
      <c r="F4" s="10" t="inlineStr">
        <is>
          <t>-</t>
        </is>
      </c>
      <c r="G4" s="10" t="inlineStr">
        <is>
          <t>Evaluirano 17 dobavljača i podizvođača (FRM-IMS-06), POP-DOB-01 uspostavljen; ugovor se ne sklapa bez evaluacije (PROC-IMS-06 v1.1).</t>
        </is>
      </c>
      <c r="H4" s="10" t="inlineStr">
        <is>
          <t>MR</t>
        </is>
      </c>
      <c r="I4" s="10" t="inlineStr">
        <is>
          <t>22.09.2026.</t>
        </is>
      </c>
      <c r="J4" s="10" t="inlineStr">
        <is>
          <t>07.09.2026.</t>
        </is>
      </c>
      <c r="K4" s="10" t="inlineStr">
        <is>
          <t>Rezultati razmotreni na upravinoj ocjeni 14.09.2026.; sljedeća evaluacija 07.09.2027. Status: dokazi učitani u My Certification Portal 25.09.2026., čeka zatvaranje DNV-a</t>
        </is>
      </c>
      <c r="L4" s="10" t="inlineStr">
        <is>
          <t>U tijeku</t>
        </is>
      </c>
    </row>
    <row r="5">
      <c r="A5" s="10" t="inlineStr">
        <is>
          <t>DNV-0007</t>
        </is>
      </c>
      <c r="B5" s="10" t="inlineStr">
        <is>
          <t>07.09.2026.</t>
        </is>
      </c>
      <c r="C5" s="10" t="inlineStr">
        <is>
          <t>Upravina ocjena (t. 9.3)</t>
        </is>
      </c>
      <c r="D5" s="10" t="inlineStr">
        <is>
          <t>Nedostatak dokumentiranih informacija o provedbi upravine ocjene (DNV RENRAJ-0007).</t>
        </is>
      </c>
      <c r="E5" s="10" t="inlineStr">
        <is>
          <t>Dva obrasca za isti zapis; dnevni red nije bio vezan uz t. 9.3.2 i 9.3.3.</t>
        </is>
      </c>
      <c r="F5" s="10" t="inlineStr">
        <is>
          <t>-</t>
        </is>
      </c>
      <c r="G5" s="10" t="inlineStr">
        <is>
          <t>Upravina ocjena 14.09.2026. (ZAP-UO-2026-01); dnevni red fiksiran u PROC-M1 v1.1; FRM-IMS-11 povučen, jedini obrazac ZAP-UO.</t>
        </is>
      </c>
      <c r="H5" s="10" t="inlineStr">
        <is>
          <t>MR</t>
        </is>
      </c>
      <c r="I5" s="10" t="inlineStr">
        <is>
          <t>25.09.2026.</t>
        </is>
      </c>
      <c r="J5" s="10" t="inlineStr">
        <is>
          <t>14.09.2026.</t>
        </is>
      </c>
      <c r="K5" s="10" t="inlineStr">
        <is>
          <t>Zapisnik provjeren prema t. 9.3.2. Status: dokazi učitani u My Certification Portal 25.09.2026., čeka zatvaranje DNV-a</t>
        </is>
      </c>
      <c r="L5" s="10" t="inlineStr">
        <is>
          <t>U tijeku</t>
        </is>
      </c>
    </row>
    <row r="6">
      <c r="A6" s="10" t="inlineStr">
        <is>
          <t>DNV-0008</t>
        </is>
      </c>
      <c r="B6" s="10" t="inlineStr">
        <is>
          <t>07.09.2026.</t>
        </is>
      </c>
      <c r="C6" s="10" t="inlineStr">
        <is>
          <t>Pripravnost (14001 t. 8.2)</t>
        </is>
      </c>
      <c r="D6" s="10" t="inlineStr">
        <is>
          <t>Nedostatak dokaza o testiranju planova pripravnosti (DNV RENRAJ-0008).</t>
        </is>
      </c>
      <c r="E6" s="10" t="inlineStr">
        <is>
          <t>Nije postojao obrazac za zapis vježbe ni plan vježbi s nositeljem i rokovima.</t>
        </is>
      </c>
      <c r="F6" s="10" t="inlineStr">
        <is>
          <t>-</t>
        </is>
      </c>
      <c r="G6" s="10" t="inlineStr">
        <is>
          <t>Vježba IIZS-03 provedena 14.09.2026. (ZAP-VJ-01); obrazac FRM-IMS-19; godišnji plan vježbi u PLAN-IIZS-03 v1.1.</t>
        </is>
      </c>
      <c r="H6" s="10" t="inlineStr">
        <is>
          <t>HSE referent</t>
        </is>
      </c>
      <c r="I6" s="10" t="inlineStr">
        <is>
          <t>25.09.2026.</t>
        </is>
      </c>
      <c r="J6" s="10" t="inlineStr">
        <is>
          <t>14.09.2026.</t>
        </is>
      </c>
      <c r="K6" s="10" t="inlineStr">
        <is>
          <t>Tri poboljšanja s vježbe prate se u PROG-PB (rok 31.10. i 31.12.2026.). Status: dokazi učitani u My Certification Portal 25.09.2026., čeka zatvaranje DNV-a</t>
        </is>
      </c>
      <c r="L6" s="10" t="inlineStr">
        <is>
          <t>U tijeku</t>
        </is>
      </c>
    </row>
    <row r="7">
      <c r="A7" s="10" t="inlineStr">
        <is>
          <t>NC-IA-2026-01</t>
        </is>
      </c>
      <c r="B7" s="10" t="inlineStr">
        <is>
          <t>14.09.2026.</t>
        </is>
      </c>
      <c r="C7" s="10" t="inlineStr">
        <is>
          <t>Nabava i podizvođači</t>
        </is>
      </c>
      <c r="D7" s="10" t="inlineStr">
        <is>
          <t>Za dva od tri provjerena podizvođača nema zapisa evaluacije prije angažmana (PROC-IMS-06).</t>
        </is>
      </c>
      <c r="E7" s="10" t="inlineStr">
        <is>
          <t>Evaluacija nije bila uvjet za sklapanje ugovora.</t>
        </is>
      </c>
      <c r="F7" s="10" t="inlineStr">
        <is>
          <t>-</t>
        </is>
      </c>
      <c r="G7" s="10" t="inlineStr">
        <is>
          <t>Evaluacija oba podizvođača, upis u POP-DOB-01; pravilo da se ugovor ne potpisuje bez FRM-IMS-06.</t>
        </is>
      </c>
      <c r="H7" s="10" t="inlineStr">
        <is>
          <t>MR</t>
        </is>
      </c>
      <c r="I7" s="10" t="inlineStr">
        <is>
          <t>22.09.2026.</t>
        </is>
      </c>
      <c r="J7" s="10" t="inlineStr">
        <is>
          <t>22.09.2026.</t>
        </is>
      </c>
      <c r="K7" s="10" t="inlineStr">
        <is>
          <t>Provjera na sljedećem internom auditu nabave (2027.).</t>
        </is>
      </c>
      <c r="L7" s="10" t="inlineStr">
        <is>
          <t>Zatvoreno</t>
        </is>
      </c>
    </row>
    <row r="8">
      <c r="A8" s="10" t="inlineStr">
        <is>
          <t>NC-IA-2026-02</t>
        </is>
      </c>
      <c r="B8" s="10" t="inlineStr">
        <is>
          <t>14.09.2026.</t>
        </is>
      </c>
      <c r="C8" s="10" t="inlineStr">
        <is>
          <t>Izvođenje radova, PKI</t>
        </is>
      </c>
      <c r="D8" s="10" t="inlineStr">
        <is>
          <t>Kod tri kontrolne točke na gradilištu DV Pčelica nedostaju potpis odgovorne osobe i datum provjere.</t>
        </is>
      </c>
      <c r="E8" s="10" t="inlineStr">
        <is>
          <t>Kontrolne točke potpisivane naknadno.</t>
        </is>
      </c>
      <c r="F8" s="10" t="inlineStr">
        <is>
          <t>-</t>
        </is>
      </c>
      <c r="G8" s="10" t="inlineStr">
        <is>
          <t>Dopunjen PKI, provjera preostalih kontrolnih točaka uz potpis; cilj 100 % KT potpisano na dan provjere (REG-CILJ).</t>
        </is>
      </c>
      <c r="H8" s="10" t="inlineStr">
        <is>
          <t>Voditelj gradilišta DV Pčelica</t>
        </is>
      </c>
      <c r="I8" s="10" t="inlineStr">
        <is>
          <t>22.09.2026.</t>
        </is>
      </c>
      <c r="J8" s="10" t="inlineStr">
        <is>
          <t>22.09.2026.</t>
        </is>
      </c>
      <c r="K8" s="10" t="inlineStr">
        <is>
          <t>Praćenje kroz cilj 6 u REG-CILJ (rok 30.09.2026.).</t>
        </is>
      </c>
      <c r="L8" s="10" t="inlineStr">
        <is>
          <t>Zatvoreno</t>
        </is>
      </c>
    </row>
    <row r="9">
      <c r="A9" s="10" t="inlineStr">
        <is>
          <t>NC-IA-2026-03</t>
        </is>
      </c>
      <c r="B9" s="10" t="inlineStr">
        <is>
          <t>14.09.2026.</t>
        </is>
      </c>
      <c r="C9" s="10" t="inlineStr">
        <is>
          <t>Gospodarenje otpadom</t>
        </is>
      </c>
      <c r="D9" s="10" t="inlineStr">
        <is>
          <t>U očevidniku otpada nedostaju prateći listovi za dvije predaje građevinskog otpada.</t>
        </is>
      </c>
      <c r="E9" s="10" t="inlineStr">
        <is>
          <t>Preuzimanje evidentirano bez provjere pratećeg lista.</t>
        </is>
      </c>
      <c r="F9" s="10" t="inlineStr">
        <is>
          <t>-</t>
        </is>
      </c>
      <c r="G9" s="10" t="inlineStr">
        <is>
          <t>Pribavljeni prateći listovi; pravilo da se preuzimanje ne evidentira bez pratećeg lista.</t>
        </is>
      </c>
      <c r="H9" s="10" t="inlineStr">
        <is>
          <t>HSE referent</t>
        </is>
      </c>
      <c r="I9" s="10" t="inlineStr">
        <is>
          <t>22.09.2026.</t>
        </is>
      </c>
      <c r="J9" s="10" t="inlineStr">
        <is>
          <t>22.09.2026.</t>
        </is>
      </c>
      <c r="K9" s="10" t="inlineStr">
        <is>
          <t>Provjera očevidnika na sljedećem internom auditu.</t>
        </is>
      </c>
      <c r="L9" s="10" t="inlineStr">
        <is>
          <t>Zatvoreno</t>
        </is>
      </c>
    </row>
    <row r="10">
      <c r="A10" s="10" t="inlineStr">
        <is>
          <t>NC-IA-2026-04</t>
        </is>
      </c>
      <c r="B10" s="10" t="inlineStr">
        <is>
          <t>14.09.2026.</t>
        </is>
      </c>
      <c r="C10" s="10" t="inlineStr">
        <is>
          <t>Osposobljenost</t>
        </is>
      </c>
      <c r="D10" s="10" t="inlineStr">
        <is>
          <t>Za dvoje novozaposlenih radnika nema zapisa o uvodnoj obuci o IMS-u i izvanrednim situacijama.</t>
        </is>
      </c>
      <c r="E10" s="10" t="inlineStr">
        <is>
          <t>Uvodna obuka nije bila dio postupka zapošljavanja.</t>
        </is>
      </c>
      <c r="F10" s="10" t="inlineStr">
        <is>
          <t>-</t>
        </is>
      </c>
      <c r="G10" s="10" t="inlineStr">
        <is>
          <t>Provedena uvodna obuka uz listu prisutnosti; obuka uvrštena u postupak zapošljavanja.</t>
        </is>
      </c>
      <c r="H10" s="10" t="inlineStr">
        <is>
          <t>MR i HSE referent</t>
        </is>
      </c>
      <c r="I10" s="10" t="inlineStr">
        <is>
          <t>22.09.2026.</t>
        </is>
      </c>
      <c r="J10" s="10" t="inlineStr">
        <is>
          <t>22.09.2026.</t>
        </is>
      </c>
      <c r="K10" s="10" t="inlineStr">
        <is>
          <t>Provjera dosjea novozaposlenih na sljedećem internom auditu.</t>
        </is>
      </c>
      <c r="L10" s="10" t="inlineStr">
        <is>
          <t>Zatvoreno</t>
        </is>
      </c>
    </row>
    <row r="11"/>
    <row r="12">
      <c r="A12" s="11" t="inlineStr">
        <is>
          <t>Registar sadrži stvarne nesukladnosti od uspostave sustava. Ogledni zapisi iz predloška registra uklonjeni su 25.09.2026..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outlinePr summaryBelow="0" summaryRight="0"/>
    <pageSetUpPr/>
  </sheetPr>
  <dimension ref="A1:K7"/>
  <sheetViews>
    <sheetView workbookViewId="0">
      <selection activeCell="A1" sqref="A1:XFD1048576"/>
    </sheetView>
  </sheetViews>
  <sheetFormatPr baseColWidth="10" defaultColWidth="12.6640625" defaultRowHeight="15.75" customHeight="1"/>
  <cols>
    <col width="2.5" customWidth="1" min="1" max="1"/>
    <col width="19.83203125" customWidth="1" min="2" max="2"/>
    <col width="16.5" customWidth="1" min="3" max="3"/>
    <col width="34.5" customWidth="1" min="4" max="4"/>
    <col width="24" customWidth="1" min="5" max="5"/>
    <col width="10.6640625" customWidth="1" min="6" max="6"/>
    <col width="20.1640625" customWidth="1" min="7" max="7"/>
    <col width="37.1640625" customWidth="1" min="8" max="8"/>
    <col width="25.1640625" customWidth="1" min="9" max="9"/>
    <col width="29.6640625" customWidth="1" min="10" max="10"/>
    <col width="30.6640625" customWidth="1" min="11" max="11"/>
  </cols>
  <sheetData>
    <row r="1" ht="15.75" customHeight="1">
      <c r="A1" s="6" t="inlineStr">
        <is>
          <t>ID</t>
        </is>
      </c>
      <c r="B1" s="6" t="inlineStr">
        <is>
          <t>Ime i prezime</t>
        </is>
      </c>
      <c r="C1" s="6" t="inlineStr">
        <is>
          <t>Radno mjesto / uloga</t>
        </is>
      </c>
      <c r="D1" s="6" t="inlineStr">
        <is>
          <t>Naziv obuke</t>
        </is>
      </c>
      <c r="E1" s="6" t="inlineStr">
        <is>
          <t>Vrsta obuke (ZNR/stručna/IMS)</t>
        </is>
      </c>
      <c r="F1" s="6" t="inlineStr">
        <is>
          <t>Datum obuke</t>
        </is>
      </c>
      <c r="G1" s="6" t="inlineStr">
        <is>
          <t>Datum isteka (ako postoji)</t>
        </is>
      </c>
      <c r="H1" s="6" t="inlineStr">
        <is>
          <t>Dokaz (potvrda, certifikat, zapisnik)</t>
        </is>
      </c>
      <c r="I1" s="6" t="inlineStr">
        <is>
          <t>Odgovorna osoba za organizaciju</t>
        </is>
      </c>
      <c r="J1" s="6" t="inlineStr">
        <is>
          <t>Napomena</t>
        </is>
      </c>
      <c r="K1" s="6" t="inlineStr">
        <is>
          <t>Status (Planirano/Provedeno/Odgođeno)</t>
        </is>
      </c>
    </row>
    <row r="2" ht="15.75" customHeight="1">
      <c r="A2" s="10" t="n">
        <v>1</v>
      </c>
      <c r="B2" s="10" t="inlineStr">
        <is>
          <t>Zaposlenici TEHMA d.o.o. (20 sudionika)</t>
        </is>
      </c>
      <c r="C2" s="10" t="inlineStr">
        <is>
          <t>Svi</t>
        </is>
      </c>
      <c r="D2" s="10" t="inlineStr">
        <is>
          <t>Edukacija djelatnika nužna za uvođenje sustava upravljanja (8 sati)</t>
        </is>
      </c>
      <c r="E2" s="10" t="inlineStr">
        <is>
          <t>IMS</t>
        </is>
      </c>
      <c r="F2" s="10" t="inlineStr">
        <is>
          <t>22.12.2025. i 02.02.2026.</t>
        </is>
      </c>
      <c r="G2" s="10" t="inlineStr">
        <is>
          <t>-</t>
        </is>
      </c>
      <c r="H2" s="10" t="inlineStr">
        <is>
          <t>Zapisnik o provedenoj edukaciji, lista prisutnosti</t>
        </is>
      </c>
      <c r="I2" s="10" t="inlineStr">
        <is>
          <t>Adventure Spirit d.o.o. (dr. sc. Daniel Bara)</t>
        </is>
      </c>
      <c r="J2" s="10" t="inlineStr">
        <is>
          <t>Program proveden u cijelosti u oba termina</t>
        </is>
      </c>
      <c r="K2" s="10" t="inlineStr">
        <is>
          <t>Provedeno</t>
        </is>
      </c>
    </row>
    <row r="3" ht="15.75" customHeight="1">
      <c r="A3" s="10" t="n">
        <v>2</v>
      </c>
      <c r="B3" s="10" t="inlineStr">
        <is>
          <t>Sudionici vježbe (4, prema listi prisutnosti)</t>
        </is>
      </c>
      <c r="C3" s="10" t="inlineStr">
        <is>
          <t>HSE referent i radnici na gradilištu DV Pčelica</t>
        </is>
      </c>
      <c r="D3" s="10" t="inlineStr">
        <is>
          <t>Vježba pripravnosti i reagiranja, scenarij IIZS-03</t>
        </is>
      </c>
      <c r="E3" s="10" t="inlineStr">
        <is>
          <t>IMS / okoliš</t>
        </is>
      </c>
      <c r="F3" s="10" t="inlineStr">
        <is>
          <t>14.09.2026.</t>
        </is>
      </c>
      <c r="G3" s="10" t="inlineStr">
        <is>
          <t>-</t>
        </is>
      </c>
      <c r="H3" s="10" t="inlineStr">
        <is>
          <t>ZAP-VJ-01, FRM-IMS-01</t>
        </is>
      </c>
      <c r="I3" s="10" t="inlineStr">
        <is>
          <t>HSE referent</t>
        </is>
      </c>
      <c r="J3" s="10" t="inlineStr">
        <is>
          <t>Okolišni scenarij</t>
        </is>
      </c>
      <c r="K3" s="10" t="inlineStr">
        <is>
          <t>Provedeno</t>
        </is>
      </c>
    </row>
    <row r="4" ht="15.75" customHeight="1">
      <c r="A4" s="10" t="n">
        <v>3</v>
      </c>
      <c r="B4" s="10" t="inlineStr">
        <is>
          <t>Voditelji gradilišta</t>
        </is>
      </c>
      <c r="C4" s="10" t="inlineStr">
        <is>
          <t>Voditelj gradilišta</t>
        </is>
      </c>
      <c r="D4" s="10" t="inlineStr">
        <is>
          <t>Vođenje zapisa na gradilištu (PKI, kontrolne točke, prateći listovi)</t>
        </is>
      </c>
      <c r="E4" s="10" t="inlineStr">
        <is>
          <t>IMS</t>
        </is>
      </c>
      <c r="F4" s="10" t="inlineStr">
        <is>
          <t>do 30.09.2026.</t>
        </is>
      </c>
      <c r="G4" s="10" t="inlineStr">
        <is>
          <t>-</t>
        </is>
      </c>
      <c r="H4" s="10" t="inlineStr">
        <is>
          <t>Lista prisutnosti FRM-IMS-01</t>
        </is>
      </c>
      <c r="I4" s="10" t="inlineStr">
        <is>
          <t>MR</t>
        </is>
      </c>
      <c r="J4" s="10" t="inlineStr">
        <is>
          <t>Odluka upravine ocjene 14.09.2026.</t>
        </is>
      </c>
      <c r="K4" s="10" t="inlineStr">
        <is>
          <t>Planirano</t>
        </is>
      </c>
    </row>
    <row r="5" ht="15.75" customHeight="1">
      <c r="A5" s="10" t="n">
        <v>4</v>
      </c>
      <c r="B5" s="10" t="inlineStr">
        <is>
          <t>Zaposlenici na gradilištima</t>
        </is>
      </c>
      <c r="C5" s="10" t="inlineStr">
        <is>
          <t>Radnici</t>
        </is>
      </c>
      <c r="D5" s="10" t="inlineStr">
        <is>
          <t>Ponovljena edukacija o postupanju u izvanrednim situacijama</t>
        </is>
      </c>
      <c r="E5" s="10" t="inlineStr">
        <is>
          <t>IMS / okoliš</t>
        </is>
      </c>
      <c r="F5" s="10" t="inlineStr">
        <is>
          <t>do 31.10.2026.</t>
        </is>
      </c>
      <c r="G5" s="10" t="inlineStr">
        <is>
          <t>-</t>
        </is>
      </c>
      <c r="H5" s="10" t="inlineStr">
        <is>
          <t>Lista prisutnosti FRM-IMS-01</t>
        </is>
      </c>
      <c r="I5" s="10" t="inlineStr">
        <is>
          <t>HSE referent</t>
        </is>
      </c>
      <c r="J5" s="10" t="inlineStr">
        <is>
          <t>Odluka upravine ocjene 14.09.2026.</t>
        </is>
      </c>
      <c r="K5" s="10" t="inlineStr">
        <is>
          <t>Planirano</t>
        </is>
      </c>
    </row>
    <row r="6"/>
    <row r="7">
      <c r="A7" s="11" t="inlineStr">
        <is>
          <t>Ogledni zapisi iz predloška registra uklonjeni su 25.09.2026.</t>
        </is>
      </c>
    </row>
  </sheetData>
  <dataValidations count="1">
    <dataValidation sqref="K2:K5" showDropDown="0" showInputMessage="0" showErrorMessage="0" allowBlank="1" type="list">
      <formula1>"Planirano,Provedeno,Odgođeno"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tabColor rgb="00808080"/>
    <outlinePr summaryBelow="0" summaryRight="0"/>
    <pageSetUpPr/>
  </sheetPr>
  <dimension ref="A1:A4"/>
  <sheetViews>
    <sheetView workbookViewId="0">
      <selection activeCell="D9" sqref="D9"/>
    </sheetView>
  </sheetViews>
  <sheetFormatPr baseColWidth="10" defaultColWidth="12.6640625" defaultRowHeight="15.75" customHeight="1"/>
  <cols>
    <col width="120" customWidth="1" min="1" max="1"/>
    <col width="19.6640625" customWidth="1" min="2" max="2"/>
    <col width="13.1640625" customWidth="1" min="3" max="3"/>
    <col width="16.33203125" customWidth="1" min="4" max="4"/>
    <col width="12.5" customWidth="1" min="5" max="5"/>
    <col width="11.6640625" customWidth="1" min="6" max="6"/>
    <col width="10.33203125" customWidth="1" min="7" max="7"/>
    <col width="15.6640625" customWidth="1" min="8" max="8"/>
    <col width="12.6640625" customWidth="1" min="9" max="9"/>
    <col width="29.83203125" customWidth="1" min="10" max="10"/>
  </cols>
  <sheetData>
    <row r="1" ht="15.75" customHeight="1">
      <c r="A1" s="12" t="inlineStr">
        <is>
          <t>ZASTARJELO od 25.09.2026.</t>
        </is>
      </c>
    </row>
    <row r="2" ht="15.75" customHeight="1">
      <c r="A2" s="13" t="inlineStr">
        <is>
          <t>Mjerodavni dokument: POP-DOB-01 Popis odobrenih dobavljača i podizvođača, uz evaluacije na FRM-IMS-06</t>
        </is>
      </c>
    </row>
    <row r="3" ht="15.75" customHeight="1">
      <c r="A3" s="14" t="inlineStr">
        <is>
          <t>Status dobavljača i podizvođača vodi se samo u POP-DOB-01 (DNV RENRAJ-0006).</t>
        </is>
      </c>
    </row>
    <row r="4" ht="15.75" customHeight="1">
      <c r="A4" s="11" t="inlineStr">
        <is>
          <t>Sadržaj ovog lista do 25.09.2026. sačuvan je u verziji 1.0 registra (mapa 99_Zastarjelo) radi sljedivosti.</t>
        </is>
      </c>
    </row>
    <row r="5" ht="15.75" customHeight="1"/>
    <row r="6" ht="15.75" customHeight="1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12" customWidth="1" min="3" max="3"/>
    <col width="10" customWidth="1" min="4" max="4"/>
    <col width="13" customWidth="1" min="5" max="5"/>
    <col width="26" customWidth="1" min="6" max="6"/>
    <col width="60" customWidth="1" min="7" max="7"/>
  </cols>
  <sheetData>
    <row r="1">
      <c r="A1" s="15" t="inlineStr">
        <is>
          <t>Oznaka</t>
        </is>
      </c>
      <c r="B1" s="15" t="inlineStr">
        <is>
          <t>Naziv dokumenta</t>
        </is>
      </c>
      <c r="C1" s="15" t="inlineStr">
        <is>
          <t>Vrsta</t>
        </is>
      </c>
      <c r="D1" s="15" t="inlineStr">
        <is>
          <t>Važeća verzija</t>
        </is>
      </c>
      <c r="E1" s="15" t="inlineStr">
        <is>
          <t>Datum izdanja</t>
        </is>
      </c>
      <c r="F1" s="15" t="inlineStr">
        <is>
          <t>Status</t>
        </is>
      </c>
      <c r="G1" s="15" t="inlineStr">
        <is>
          <t>Napomena</t>
        </is>
      </c>
    </row>
    <row r="2">
      <c r="A2" s="10" t="inlineStr">
        <is>
          <t>POL-IMS-01</t>
        </is>
      </c>
      <c r="B2" s="10" t="inlineStr">
        <is>
          <t>Politika kvalitete i zaštite okoliša</t>
        </is>
      </c>
      <c r="C2" s="10" t="inlineStr">
        <is>
          <t>Politika</t>
        </is>
      </c>
      <c r="D2" s="10" t="inlineStr">
        <is>
          <t>1.0</t>
        </is>
      </c>
      <c r="E2" s="10" t="inlineStr">
        <is>
          <t>10.11.2025.</t>
        </is>
      </c>
      <c r="F2" s="10" t="inlineStr">
        <is>
          <t>važeći</t>
        </is>
      </c>
      <c r="G2" s="10" t="inlineStr"/>
    </row>
    <row r="3">
      <c r="A3" s="10" t="inlineStr">
        <is>
          <t>PRIR-IMS-01</t>
        </is>
      </c>
      <c r="B3" s="10" t="inlineStr">
        <is>
          <t>Priručnik integriranog sustava upravljanja</t>
        </is>
      </c>
      <c r="C3" s="10" t="inlineStr">
        <is>
          <t>Priručnik</t>
        </is>
      </c>
      <c r="D3" s="10" t="inlineStr">
        <is>
          <t>1.2</t>
        </is>
      </c>
      <c r="E3" s="10" t="inlineStr">
        <is>
          <t>25.09.2026.</t>
        </is>
      </c>
      <c r="F3" s="10" t="inlineStr">
        <is>
          <t>važeći - čeka odobrenje direktora</t>
        </is>
      </c>
      <c r="G3" s="10" t="inlineStr">
        <is>
          <t>Jedini mjerodavni opis opsega (t. 4.3). v1.0 i v1.1 u 99_Zastarjelo.</t>
        </is>
      </c>
    </row>
    <row r="4">
      <c r="A4" s="10" t="inlineStr">
        <is>
          <t>PLAN-IMS-01</t>
        </is>
      </c>
      <c r="B4" s="10" t="inlineStr">
        <is>
          <t>Plan implementacije integriranog sustava upravljanja</t>
        </is>
      </c>
      <c r="C4" s="10" t="inlineStr">
        <is>
          <t>Plan</t>
        </is>
      </c>
      <c r="D4" s="10" t="inlineStr">
        <is>
          <t>1.0</t>
        </is>
      </c>
      <c r="E4" s="10" t="inlineStr">
        <is>
          <t>10.11.2025.</t>
        </is>
      </c>
      <c r="F4" s="10" t="inlineStr">
        <is>
          <t>važeći</t>
        </is>
      </c>
      <c r="G4" s="10" t="inlineStr">
        <is>
          <t>Projektni dokument uvođenja sustava.</t>
        </is>
      </c>
    </row>
    <row r="5">
      <c r="A5" s="10" t="inlineStr">
        <is>
          <t>PROC-IMS-01</t>
        </is>
      </c>
      <c r="B5" s="10" t="inlineStr">
        <is>
          <t>Upravljanje dokumentima i zapisima</t>
        </is>
      </c>
      <c r="C5" s="10" t="inlineStr">
        <is>
          <t>Procedura</t>
        </is>
      </c>
      <c r="D5" s="10" t="inlineStr">
        <is>
          <t>1.1</t>
        </is>
      </c>
      <c r="E5" s="10" t="inlineStr">
        <is>
          <t>25.09.2026.</t>
        </is>
      </c>
      <c r="F5" s="10" t="inlineStr">
        <is>
          <t>važeći - čeka odobrenje direktora</t>
        </is>
      </c>
      <c r="G5" s="10" t="inlineStr"/>
    </row>
    <row r="6">
      <c r="A6" s="10" t="inlineStr">
        <is>
          <t>PROC-IMS-02</t>
        </is>
      </c>
      <c r="B6" s="10" t="inlineStr">
        <is>
          <t>Upravljanje nesukladnostima i korektivnim radnjama</t>
        </is>
      </c>
      <c r="C6" s="10" t="inlineStr">
        <is>
          <t>Procedura</t>
        </is>
      </c>
      <c r="D6" s="10" t="inlineStr">
        <is>
          <t>1.0</t>
        </is>
      </c>
      <c r="E6" s="10" t="inlineStr">
        <is>
          <t>09.11.2025.</t>
        </is>
      </c>
      <c r="F6" s="10" t="inlineStr">
        <is>
          <t>važeći</t>
        </is>
      </c>
      <c r="G6" s="10" t="inlineStr"/>
    </row>
    <row r="7">
      <c r="A7" s="10" t="inlineStr">
        <is>
          <t>PROC-IMS-03</t>
        </is>
      </c>
      <c r="B7" s="10" t="inlineStr">
        <is>
          <t>Interni audit</t>
        </is>
      </c>
      <c r="C7" s="10" t="inlineStr">
        <is>
          <t>Procedura</t>
        </is>
      </c>
      <c r="D7" s="10" t="inlineStr">
        <is>
          <t>1.1</t>
        </is>
      </c>
      <c r="E7" s="10" t="inlineStr">
        <is>
          <t>25.09.2026.</t>
        </is>
      </c>
      <c r="F7" s="10" t="inlineStr">
        <is>
          <t>važeći - čeka odobrenje direktora</t>
        </is>
      </c>
      <c r="G7" s="10" t="inlineStr"/>
    </row>
    <row r="8">
      <c r="A8" s="10" t="inlineStr">
        <is>
          <t>PROC-IMS-04</t>
        </is>
      </c>
      <c r="B8" s="10" t="inlineStr">
        <is>
          <t>Upravljanje nabavom i dobavljačima</t>
        </is>
      </c>
      <c r="C8" s="10" t="inlineStr">
        <is>
          <t>Procedura</t>
        </is>
      </c>
      <c r="D8" s="10" t="inlineStr">
        <is>
          <t>1.1</t>
        </is>
      </c>
      <c r="E8" s="10" t="inlineStr">
        <is>
          <t>25.09.2026.</t>
        </is>
      </c>
      <c r="F8" s="10" t="inlineStr">
        <is>
          <t>važeći - čeka odobrenje direktora</t>
        </is>
      </c>
      <c r="G8" s="10" t="inlineStr"/>
    </row>
    <row r="9">
      <c r="A9" s="10" t="inlineStr">
        <is>
          <t>PROC-IMS-05</t>
        </is>
      </c>
      <c r="B9" s="10" t="inlineStr">
        <is>
          <t>Planiranje i izvođenje radova (PKI)</t>
        </is>
      </c>
      <c r="C9" s="10" t="inlineStr">
        <is>
          <t>Procedura</t>
        </is>
      </c>
      <c r="D9" s="10" t="inlineStr">
        <is>
          <t>1.0</t>
        </is>
      </c>
      <c r="E9" s="10" t="inlineStr">
        <is>
          <t>10.11.2025.</t>
        </is>
      </c>
      <c r="F9" s="10" t="inlineStr">
        <is>
          <t>važeći</t>
        </is>
      </c>
      <c r="G9" s="10" t="inlineStr"/>
    </row>
    <row r="10">
      <c r="A10" s="10" t="inlineStr">
        <is>
          <t>PROC-IMS-06</t>
        </is>
      </c>
      <c r="B10" s="10" t="inlineStr">
        <is>
          <t>Upravljanje podizvođačima</t>
        </is>
      </c>
      <c r="C10" s="10" t="inlineStr">
        <is>
          <t>Procedura</t>
        </is>
      </c>
      <c r="D10" s="10" t="inlineStr">
        <is>
          <t>1.1</t>
        </is>
      </c>
      <c r="E10" s="10" t="inlineStr">
        <is>
          <t>25.09.2026.</t>
        </is>
      </c>
      <c r="F10" s="10" t="inlineStr">
        <is>
          <t>važeći - čeka odobrenje direktora</t>
        </is>
      </c>
      <c r="G10" s="10" t="inlineStr"/>
    </row>
    <row r="11">
      <c r="A11" s="10" t="inlineStr">
        <is>
          <t>PROC-IMS-07</t>
        </is>
      </c>
      <c r="B11" s="10" t="inlineStr">
        <is>
          <t>Identifikacija aspekata okoliša i usklađenost s propisima</t>
        </is>
      </c>
      <c r="C11" s="10" t="inlineStr">
        <is>
          <t>Procedura</t>
        </is>
      </c>
      <c r="D11" s="10" t="inlineStr">
        <is>
          <t>1.1</t>
        </is>
      </c>
      <c r="E11" s="10" t="inlineStr">
        <is>
          <t>25.09.2026.</t>
        </is>
      </c>
      <c r="F11" s="10" t="inlineStr">
        <is>
          <t>važeći - čeka odobrenje direktora</t>
        </is>
      </c>
      <c r="G11" s="10" t="inlineStr"/>
    </row>
    <row r="12">
      <c r="A12" s="10" t="inlineStr">
        <is>
          <t>PROC-IMS-08</t>
        </is>
      </c>
      <c r="B12" s="10" t="inlineStr">
        <is>
          <t>Gospodarenje otpadom</t>
        </is>
      </c>
      <c r="C12" s="10" t="inlineStr">
        <is>
          <t>Procedura</t>
        </is>
      </c>
      <c r="D12" s="10" t="inlineStr">
        <is>
          <t>1.0</t>
        </is>
      </c>
      <c r="E12" s="10" t="inlineStr">
        <is>
          <t>10.11.2025.</t>
        </is>
      </c>
      <c r="F12" s="10" t="inlineStr">
        <is>
          <t>važeći</t>
        </is>
      </c>
      <c r="G12" s="10" t="inlineStr"/>
    </row>
    <row r="13">
      <c r="A13" s="10" t="inlineStr">
        <is>
          <t>PROC-IMS-09</t>
        </is>
      </c>
      <c r="B13" s="10" t="inlineStr">
        <is>
          <t>Pripravnost i odgovor u izvanrednim situacijama</t>
        </is>
      </c>
      <c r="C13" s="10" t="inlineStr">
        <is>
          <t>Procedura</t>
        </is>
      </c>
      <c r="D13" s="10" t="inlineStr">
        <is>
          <t>1.0</t>
        </is>
      </c>
      <c r="E13" s="10" t="inlineStr">
        <is>
          <t>10.11.2025.</t>
        </is>
      </c>
      <c r="F13" s="10" t="inlineStr">
        <is>
          <t>važeći</t>
        </is>
      </c>
      <c r="G13" s="10" t="inlineStr"/>
    </row>
    <row r="14">
      <c r="A14" s="10" t="inlineStr">
        <is>
          <t>PROC-M1</t>
        </is>
      </c>
      <c r="B14" s="10" t="inlineStr">
        <is>
          <t>Upravina ocjena</t>
        </is>
      </c>
      <c r="C14" s="10" t="inlineStr">
        <is>
          <t>Procedura</t>
        </is>
      </c>
      <c r="D14" s="10" t="inlineStr">
        <is>
          <t>1.1</t>
        </is>
      </c>
      <c r="E14" s="10" t="inlineStr">
        <is>
          <t>25.09.2026.</t>
        </is>
      </c>
      <c r="F14" s="10" t="inlineStr">
        <is>
          <t>važeći - čeka odobrenje direktora</t>
        </is>
      </c>
      <c r="G14" s="10" t="inlineStr"/>
    </row>
    <row r="15">
      <c r="A15" s="10" t="inlineStr">
        <is>
          <t>PROC-M2</t>
        </is>
      </c>
      <c r="B15" s="10" t="inlineStr">
        <is>
          <t>Planiranje ciljeva i resursa</t>
        </is>
      </c>
      <c r="C15" s="10" t="inlineStr">
        <is>
          <t>Procedura</t>
        </is>
      </c>
      <c r="D15" s="10" t="inlineStr">
        <is>
          <t>1.0</t>
        </is>
      </c>
      <c r="E15" s="10" t="inlineStr">
        <is>
          <t>04.12.2025.</t>
        </is>
      </c>
      <c r="F15" s="10" t="inlineStr">
        <is>
          <t>važeći</t>
        </is>
      </c>
      <c r="G15" s="10" t="inlineStr"/>
    </row>
    <row r="16">
      <c r="A16" s="10" t="inlineStr">
        <is>
          <t>FRM-IMS-01</t>
        </is>
      </c>
      <c r="B16" s="10" t="inlineStr">
        <is>
          <t>Lista prisutnosti</t>
        </is>
      </c>
      <c r="C16" s="10" t="inlineStr">
        <is>
          <t>Obrazac</t>
        </is>
      </c>
      <c r="D16" s="10" t="inlineStr">
        <is>
          <t>1.0</t>
        </is>
      </c>
      <c r="E16" s="10" t="inlineStr">
        <is>
          <t>10.11.2025.</t>
        </is>
      </c>
      <c r="F16" s="10" t="inlineStr">
        <is>
          <t>važeći</t>
        </is>
      </c>
      <c r="G16" s="10" t="inlineStr"/>
    </row>
    <row r="17">
      <c r="A17" s="10" t="inlineStr">
        <is>
          <t>FRM-IMS-02</t>
        </is>
      </c>
      <c r="B17" s="10" t="inlineStr">
        <is>
          <t>Zapisnik interne inspekcije gradilišta</t>
        </is>
      </c>
      <c r="C17" s="10" t="inlineStr">
        <is>
          <t>Obrazac</t>
        </is>
      </c>
      <c r="D17" s="10" t="inlineStr">
        <is>
          <t>1.0</t>
        </is>
      </c>
      <c r="E17" s="10" t="inlineStr">
        <is>
          <t>10.11.2025.</t>
        </is>
      </c>
      <c r="F17" s="10" t="inlineStr">
        <is>
          <t>važeći</t>
        </is>
      </c>
      <c r="G17" s="10" t="inlineStr"/>
    </row>
    <row r="18">
      <c r="A18" s="10" t="inlineStr">
        <is>
          <t>FRM-IMS-03</t>
        </is>
      </c>
      <c r="B18" s="10" t="inlineStr">
        <is>
          <t>Prijava nesukladnosti</t>
        </is>
      </c>
      <c r="C18" s="10" t="inlineStr">
        <is>
          <t>Obrazac</t>
        </is>
      </c>
      <c r="D18" s="10" t="inlineStr">
        <is>
          <t>1.0</t>
        </is>
      </c>
      <c r="E18" s="10" t="inlineStr">
        <is>
          <t>10.11.2025.</t>
        </is>
      </c>
      <c r="F18" s="10" t="inlineStr">
        <is>
          <t>važeći</t>
        </is>
      </c>
      <c r="G18" s="10" t="inlineStr"/>
    </row>
    <row r="19">
      <c r="A19" s="10" t="inlineStr">
        <is>
          <t>FRM-IMS-04</t>
        </is>
      </c>
      <c r="B19" s="10" t="inlineStr">
        <is>
          <t>Plan korektivne radnje</t>
        </is>
      </c>
      <c r="C19" s="10" t="inlineStr">
        <is>
          <t>Obrazac</t>
        </is>
      </c>
      <c r="D19" s="10" t="inlineStr">
        <is>
          <t>1.0</t>
        </is>
      </c>
      <c r="E19" s="10" t="inlineStr">
        <is>
          <t>10.11.2025.</t>
        </is>
      </c>
      <c r="F19" s="10" t="inlineStr">
        <is>
          <t>važeći</t>
        </is>
      </c>
      <c r="G19" s="10" t="inlineStr"/>
    </row>
    <row r="20">
      <c r="A20" s="10" t="inlineStr">
        <is>
          <t>FRM-IMS-05</t>
        </is>
      </c>
      <c r="B20" s="10" t="inlineStr">
        <is>
          <t>PKI - Plan kontrole i ispitivanja</t>
        </is>
      </c>
      <c r="C20" s="10" t="inlineStr">
        <is>
          <t>Obrazac</t>
        </is>
      </c>
      <c r="D20" s="10" t="inlineStr">
        <is>
          <t>1.0</t>
        </is>
      </c>
      <c r="E20" s="10" t="inlineStr">
        <is>
          <t>10.11.2025.</t>
        </is>
      </c>
      <c r="F20" s="10" t="inlineStr">
        <is>
          <t>važeći</t>
        </is>
      </c>
      <c r="G20" s="10" t="inlineStr"/>
    </row>
    <row r="21">
      <c r="A21" s="10" t="inlineStr">
        <is>
          <t>FRM-IMS-06</t>
        </is>
      </c>
      <c r="B21" s="10" t="inlineStr">
        <is>
          <t>Evidencija i evaluacija dobavljača i podizvođača</t>
        </is>
      </c>
      <c r="C21" s="10" t="inlineStr">
        <is>
          <t>Obrazac</t>
        </is>
      </c>
      <c r="D21" s="10" t="inlineStr">
        <is>
          <t>1.0</t>
        </is>
      </c>
      <c r="E21" s="10" t="inlineStr">
        <is>
          <t>10.11.2025.</t>
        </is>
      </c>
      <c r="F21" s="10" t="inlineStr">
        <is>
          <t>važeći</t>
        </is>
      </c>
      <c r="G21" s="10" t="inlineStr"/>
    </row>
    <row r="22">
      <c r="A22" s="10" t="inlineStr">
        <is>
          <t>FRM-IMS-07</t>
        </is>
      </c>
      <c r="B22" s="10" t="inlineStr">
        <is>
          <t>Očevidnik otpada (interni)</t>
        </is>
      </c>
      <c r="C22" s="10" t="inlineStr">
        <is>
          <t>Obrazac</t>
        </is>
      </c>
      <c r="D22" s="10" t="inlineStr">
        <is>
          <t>1.0</t>
        </is>
      </c>
      <c r="E22" s="10" t="inlineStr">
        <is>
          <t>10.11.2025.</t>
        </is>
      </c>
      <c r="F22" s="10" t="inlineStr">
        <is>
          <t>važeći</t>
        </is>
      </c>
      <c r="G22" s="10" t="inlineStr">
        <is>
          <t>Sadrži stupac Broj PL.</t>
        </is>
      </c>
    </row>
    <row r="23">
      <c r="A23" s="10" t="inlineStr">
        <is>
          <t>FRM-IMS-08</t>
        </is>
      </c>
      <c r="B23" s="10" t="inlineStr">
        <is>
          <t>Registar zakonskih zahtjeva (RZZ)</t>
        </is>
      </c>
      <c r="C23" s="10" t="inlineStr">
        <is>
          <t>Registar</t>
        </is>
      </c>
      <c r="D23" s="10" t="inlineStr">
        <is>
          <t>1.1</t>
        </is>
      </c>
      <c r="E23" s="10" t="inlineStr">
        <is>
          <t>25.09.2026.</t>
        </is>
      </c>
      <c r="F23" s="10" t="inlineStr">
        <is>
          <t>važeći - čeka odobrenje direktora</t>
        </is>
      </c>
      <c r="G23" s="10" t="inlineStr">
        <is>
          <t>Jedini registar zakonskih zahtjeva.</t>
        </is>
      </c>
    </row>
    <row r="24">
      <c r="A24" s="10" t="inlineStr">
        <is>
          <t>FRM-IMS-09</t>
        </is>
      </c>
      <c r="B24" s="10" t="inlineStr">
        <is>
          <t>Matrica aspekata i utjecaja na okoliš</t>
        </is>
      </c>
      <c r="C24" s="10" t="inlineStr">
        <is>
          <t>Obrazac</t>
        </is>
      </c>
      <c r="D24" s="10" t="inlineStr">
        <is>
          <t>-</t>
        </is>
      </c>
      <c r="E24" s="10" t="inlineStr">
        <is>
          <t>-</t>
        </is>
      </c>
      <c r="F24" s="10" t="inlineStr">
        <is>
          <t>nije u uporabi</t>
        </is>
      </c>
      <c r="G24" s="10" t="inlineStr">
        <is>
          <t>Oznaka se ne koristi: matrica aspekata vodi se samo u AO-IMS-01. Objašnjenje praznine u numeraciji obrazaca.</t>
        </is>
      </c>
    </row>
    <row r="25">
      <c r="A25" s="10" t="inlineStr">
        <is>
          <t>FRM-IMS-10</t>
        </is>
      </c>
      <c r="B25" s="10" t="inlineStr">
        <is>
          <t>Registar rizika i prilika (obrazac)</t>
        </is>
      </c>
      <c r="C25" s="10" t="inlineStr">
        <is>
          <t>Obrazac</t>
        </is>
      </c>
      <c r="D25" s="10" t="inlineStr">
        <is>
          <t>1.0</t>
        </is>
      </c>
      <c r="E25" s="10" t="inlineStr">
        <is>
          <t>10.11.2025.</t>
        </is>
      </c>
      <c r="F25" s="10" t="inlineStr">
        <is>
          <t>povučen 25.09.2026.</t>
        </is>
      </c>
      <c r="G25" s="10" t="inlineStr">
        <is>
          <t>Zamijenjen s RIZ-IMS-01. U 99_Zastarjelo.</t>
        </is>
      </c>
    </row>
    <row r="26">
      <c r="A26" s="10" t="inlineStr">
        <is>
          <t>FRM-IMS-11</t>
        </is>
      </c>
      <c r="B26" s="10" t="inlineStr">
        <is>
          <t>Zapisnik upravine ocjene (obrazac)</t>
        </is>
      </c>
      <c r="C26" s="10" t="inlineStr">
        <is>
          <t>Obrazac</t>
        </is>
      </c>
      <c r="D26" s="10" t="inlineStr">
        <is>
          <t>1.0</t>
        </is>
      </c>
      <c r="E26" s="10" t="inlineStr">
        <is>
          <t>10.11.2025.</t>
        </is>
      </c>
      <c r="F26" s="10" t="inlineStr">
        <is>
          <t>povučen 25.09.2026.</t>
        </is>
      </c>
      <c r="G26" s="10" t="inlineStr">
        <is>
          <t>Jedini obrazac zapisnika upravine ocjene je ZAP-UO. U 99_Zastarjelo.</t>
        </is>
      </c>
    </row>
    <row r="27">
      <c r="A27" s="10" t="inlineStr">
        <is>
          <t>FRM-IMS-12A</t>
        </is>
      </c>
      <c r="B27" s="10" t="inlineStr">
        <is>
          <t>Checklista kontrolnih točaka (KT) i stop-točaka (ST)</t>
        </is>
      </c>
      <c r="C27" s="10" t="inlineStr">
        <is>
          <t>Obrazac</t>
        </is>
      </c>
      <c r="D27" s="10" t="inlineStr">
        <is>
          <t>1.0</t>
        </is>
      </c>
      <c r="E27" s="10" t="inlineStr">
        <is>
          <t>10.11.2025.</t>
        </is>
      </c>
      <c r="F27" s="10" t="inlineStr">
        <is>
          <t>važeći</t>
        </is>
      </c>
      <c r="G27" s="10" t="inlineStr"/>
    </row>
    <row r="28">
      <c r="A28" s="10" t="inlineStr">
        <is>
          <t>FRM-IMS-12B</t>
        </is>
      </c>
      <c r="B28" s="10" t="inlineStr">
        <is>
          <t>Zapisnik kontrolne točke (KT) / stop-točke (ST)</t>
        </is>
      </c>
      <c r="C28" s="10" t="inlineStr">
        <is>
          <t>Obrazac</t>
        </is>
      </c>
      <c r="D28" s="10" t="inlineStr">
        <is>
          <t>1.0</t>
        </is>
      </c>
      <c r="E28" s="10" t="inlineStr">
        <is>
          <t>10.11.2025.</t>
        </is>
      </c>
      <c r="F28" s="10" t="inlineStr">
        <is>
          <t>važeći</t>
        </is>
      </c>
      <c r="G28" s="10" t="inlineStr">
        <is>
          <t>Jedini obrazac zapisa KT/ST (ZAP-KT-ST povučen).</t>
        </is>
      </c>
    </row>
    <row r="29">
      <c r="A29" s="10" t="inlineStr">
        <is>
          <t>FRM-IMS-12C</t>
        </is>
      </c>
      <c r="B29" s="10" t="inlineStr">
        <is>
          <t>Mini checklista za obradu nesukladnosti</t>
        </is>
      </c>
      <c r="C29" s="10" t="inlineStr">
        <is>
          <t>Obrazac</t>
        </is>
      </c>
      <c r="D29" s="10" t="inlineStr">
        <is>
          <t>1.0</t>
        </is>
      </c>
      <c r="E29" s="10" t="inlineStr">
        <is>
          <t>10.11.2025.</t>
        </is>
      </c>
      <c r="F29" s="10" t="inlineStr">
        <is>
          <t>važeći</t>
        </is>
      </c>
      <c r="G29" s="10" t="inlineStr"/>
    </row>
    <row r="30">
      <c r="A30" s="10" t="inlineStr">
        <is>
          <t>FRM-IMS-13</t>
        </is>
      </c>
      <c r="B30" s="10" t="inlineStr">
        <is>
          <t>Primopredajni zapisnik</t>
        </is>
      </c>
      <c r="C30" s="10" t="inlineStr">
        <is>
          <t>Obrazac</t>
        </is>
      </c>
      <c r="D30" s="10" t="inlineStr">
        <is>
          <t>1.0</t>
        </is>
      </c>
      <c r="E30" s="10" t="inlineStr">
        <is>
          <t>10.11.2025.</t>
        </is>
      </c>
      <c r="F30" s="10" t="inlineStr">
        <is>
          <t>važeći</t>
        </is>
      </c>
      <c r="G30" s="10" t="inlineStr">
        <is>
          <t>Jedini obrazac primopredaje (ZAP-PRIM povučen).</t>
        </is>
      </c>
    </row>
    <row r="31">
      <c r="A31" s="10" t="inlineStr">
        <is>
          <t>FRM-IMS-14</t>
        </is>
      </c>
      <c r="B31" s="10" t="inlineStr">
        <is>
          <t>Dosje izvedenog stanja</t>
        </is>
      </c>
      <c r="C31" s="10" t="inlineStr">
        <is>
          <t>Obrazac</t>
        </is>
      </c>
      <c r="D31" s="10" t="inlineStr">
        <is>
          <t>1.0</t>
        </is>
      </c>
      <c r="E31" s="10" t="inlineStr">
        <is>
          <t>10.11.2025.</t>
        </is>
      </c>
      <c r="F31" s="10" t="inlineStr">
        <is>
          <t>važeći</t>
        </is>
      </c>
      <c r="G31" s="10" t="inlineStr"/>
    </row>
    <row r="32">
      <c r="A32" s="10" t="inlineStr">
        <is>
          <t>FRM-IMS-15</t>
        </is>
      </c>
      <c r="B32" s="10" t="inlineStr">
        <is>
          <t>Završna kontrola</t>
        </is>
      </c>
      <c r="C32" s="10" t="inlineStr">
        <is>
          <t>Obrazac</t>
        </is>
      </c>
      <c r="D32" s="10" t="inlineStr">
        <is>
          <t>1.0</t>
        </is>
      </c>
      <c r="E32" s="10" t="inlineStr">
        <is>
          <t>10.11.2025.</t>
        </is>
      </c>
      <c r="F32" s="10" t="inlineStr">
        <is>
          <t>važeći</t>
        </is>
      </c>
      <c r="G32" s="10" t="inlineStr"/>
    </row>
    <row r="33">
      <c r="A33" s="10" t="inlineStr">
        <is>
          <t>FRM-IMS-16</t>
        </is>
      </c>
      <c r="B33" s="10" t="inlineStr">
        <is>
          <t>Checklista za interni audit (xlsx)</t>
        </is>
      </c>
      <c r="C33" s="10" t="inlineStr">
        <is>
          <t>Obrazac</t>
        </is>
      </c>
      <c r="D33" s="10" t="inlineStr">
        <is>
          <t>1.0</t>
        </is>
      </c>
      <c r="E33" s="10" t="inlineStr">
        <is>
          <t>10.11.2025.</t>
        </is>
      </c>
      <c r="F33" s="10" t="inlineStr">
        <is>
          <t>povučen 25.09.2026.</t>
        </is>
      </c>
      <c r="G33" s="10" t="inlineStr">
        <is>
          <t>Ista namjena kao OBR-IA-IMS-01, koji je jedina važeća checklista. U 99_Zastarjelo.</t>
        </is>
      </c>
    </row>
    <row r="34">
      <c r="A34" s="10" t="inlineStr">
        <is>
          <t>FRM-IMS-17</t>
        </is>
      </c>
      <c r="B34" s="10" t="inlineStr">
        <is>
          <t>Dnevnik gradilišta</t>
        </is>
      </c>
      <c r="C34" s="10" t="inlineStr">
        <is>
          <t>Obrazac</t>
        </is>
      </c>
      <c r="D34" s="10" t="inlineStr">
        <is>
          <t>1.0</t>
        </is>
      </c>
      <c r="E34" s="10" t="inlineStr">
        <is>
          <t>04.12.2025.</t>
        </is>
      </c>
      <c r="F34" s="10" t="inlineStr">
        <is>
          <t>važeći</t>
        </is>
      </c>
      <c r="G34" s="10" t="inlineStr">
        <is>
          <t>Interni dnevnik; ne zamjenjuje eGrađevinski dnevnik.</t>
        </is>
      </c>
    </row>
    <row r="35">
      <c r="A35" s="10" t="inlineStr">
        <is>
          <t>FRM-IMS-18</t>
        </is>
      </c>
      <c r="B35" s="10" t="inlineStr">
        <is>
          <t>Inspekcijski popis za gospodarenje otpadom (HSE)</t>
        </is>
      </c>
      <c r="C35" s="10" t="inlineStr">
        <is>
          <t>Obrazac</t>
        </is>
      </c>
      <c r="D35" s="10" t="inlineStr">
        <is>
          <t>1.0</t>
        </is>
      </c>
      <c r="E35" s="10" t="inlineStr">
        <is>
          <t>04.12.2025.</t>
        </is>
      </c>
      <c r="F35" s="10" t="inlineStr">
        <is>
          <t>važeći</t>
        </is>
      </c>
      <c r="G35" s="10" t="inlineStr"/>
    </row>
    <row r="36">
      <c r="A36" s="10" t="inlineStr">
        <is>
          <t>FRM-IMS-19</t>
        </is>
      </c>
      <c r="B36" s="10" t="inlineStr">
        <is>
          <t>Zapisnik vježbe pripravnosti i reagiranja</t>
        </is>
      </c>
      <c r="C36" s="10" t="inlineStr">
        <is>
          <t>Obrazac</t>
        </is>
      </c>
      <c r="D36" s="10" t="inlineStr">
        <is>
          <t>1.0</t>
        </is>
      </c>
      <c r="E36" s="10" t="inlineStr">
        <is>
          <t>21.09.2026.</t>
        </is>
      </c>
      <c r="F36" s="10" t="inlineStr">
        <is>
          <t>važeći</t>
        </is>
      </c>
      <c r="G36" s="10" t="inlineStr">
        <is>
          <t>Novi obrazac (DNV 0008).</t>
        </is>
      </c>
    </row>
    <row r="37">
      <c r="A37" s="10" t="inlineStr">
        <is>
          <t>POP-DOB-01</t>
        </is>
      </c>
      <c r="B37" s="10" t="inlineStr">
        <is>
          <t>Popis odobrenih dobavljača i podizvođača</t>
        </is>
      </c>
      <c r="C37" s="10" t="inlineStr">
        <is>
          <t>Registar</t>
        </is>
      </c>
      <c r="D37" s="10" t="inlineStr">
        <is>
          <t>1.1</t>
        </is>
      </c>
      <c r="E37" s="10" t="inlineStr">
        <is>
          <t>25.09.2026.</t>
        </is>
      </c>
      <c r="F37" s="10" t="inlineStr">
        <is>
          <t>važeći - čeka odobrenje direktora</t>
        </is>
      </c>
      <c r="G37" s="10" t="inlineStr">
        <is>
          <t>Jedini popis statusa dobavljača (DNV 0006). v1.1: 19 dobavljača, dodani MIMINA i CIAN.</t>
        </is>
      </c>
    </row>
    <row r="38">
      <c r="A38" s="10" t="inlineStr">
        <is>
          <t>AO-IMS-01</t>
        </is>
      </c>
      <c r="B38" s="10" t="inlineStr">
        <is>
          <t>Matrica aspekata okoliša</t>
        </is>
      </c>
      <c r="C38" s="10" t="inlineStr">
        <is>
          <t>Registar</t>
        </is>
      </c>
      <c r="D38" s="10" t="inlineStr">
        <is>
          <t>1.1</t>
        </is>
      </c>
      <c r="E38" s="10" t="inlineStr">
        <is>
          <t>25.09.2026.</t>
        </is>
      </c>
      <c r="F38" s="10" t="inlineStr">
        <is>
          <t>važeći - čeka odobrenje direktora</t>
        </is>
      </c>
      <c r="G38" s="10" t="inlineStr">
        <is>
          <t>Jedina matrica aspekata.</t>
        </is>
      </c>
    </row>
    <row r="39">
      <c r="A39" s="10" t="inlineStr">
        <is>
          <t>RIZ-IMS-01</t>
        </is>
      </c>
      <c r="B39" s="10" t="inlineStr">
        <is>
          <t>Registar rizika i prilika</t>
        </is>
      </c>
      <c r="C39" s="10" t="inlineStr">
        <is>
          <t>Registar</t>
        </is>
      </c>
      <c r="D39" s="10" t="inlineStr">
        <is>
          <t>1.1</t>
        </is>
      </c>
      <c r="E39" s="10" t="inlineStr">
        <is>
          <t>25.09.2026.</t>
        </is>
      </c>
      <c r="F39" s="10" t="inlineStr">
        <is>
          <t>važeći - čeka odobrenje direktora</t>
        </is>
      </c>
      <c r="G39" s="10" t="inlineStr">
        <is>
          <t>Jedini registar rizika i prilika.</t>
        </is>
      </c>
    </row>
    <row r="40">
      <c r="A40" s="10" t="inlineStr">
        <is>
          <t>IMS-REG-01</t>
        </is>
      </c>
      <c r="B40" s="10" t="inlineStr">
        <is>
          <t>TEHMA-IMS-Registar (PUZ, REG-DION, REG-CILJ, REG-IA, REG-NC-KR, REG-OBUKE, OTPAD, REG-DOK, REG-PROMJ)</t>
        </is>
      </c>
      <c r="C40" s="10" t="inlineStr">
        <is>
          <t>Registar</t>
        </is>
      </c>
      <c r="D40" s="10" t="inlineStr">
        <is>
          <t>1.1</t>
        </is>
      </c>
      <c r="E40" s="10" t="inlineStr">
        <is>
          <t>25.09.2026.</t>
        </is>
      </c>
      <c r="F40" s="10" t="inlineStr">
        <is>
          <t>važeći - čeka odobrenje direktora</t>
        </is>
      </c>
      <c r="G40" s="10" t="inlineStr">
        <is>
          <t>Listovi RZZ, MATR-RIZ, REG-AO i REG-DOB označeni zastarjelima.</t>
        </is>
      </c>
    </row>
    <row r="41">
      <c r="A41" s="10" t="inlineStr">
        <is>
          <t>REG-ZAP-01</t>
        </is>
      </c>
      <c r="B41" s="10" t="inlineStr">
        <is>
          <t>Registar zapažanja s dokumentacijskog audita i postupanje</t>
        </is>
      </c>
      <c r="C41" s="10" t="inlineStr">
        <is>
          <t>Registar</t>
        </is>
      </c>
      <c r="D41" s="10" t="inlineStr">
        <is>
          <t>1.2</t>
        </is>
      </c>
      <c r="E41" s="10" t="inlineStr">
        <is>
          <t>25.09.2026.</t>
        </is>
      </c>
      <c r="F41" s="10" t="inlineStr">
        <is>
          <t>važeći - čeka odobrenje direktora</t>
        </is>
      </c>
      <c r="G41" s="10" t="inlineStr"/>
    </row>
    <row r="42">
      <c r="A42" s="10" t="inlineStr">
        <is>
          <t>CILJ-IMS-01</t>
        </is>
      </c>
      <c r="B42" s="10" t="inlineStr">
        <is>
          <t>Obrazac cilja kvalitete / okoliša</t>
        </is>
      </c>
      <c r="C42" s="10" t="inlineStr">
        <is>
          <t>Obrazac</t>
        </is>
      </c>
      <c r="D42" s="10" t="inlineStr">
        <is>
          <t>1.0</t>
        </is>
      </c>
      <c r="E42" s="10" t="inlineStr">
        <is>
          <t>04.12.2025.</t>
        </is>
      </c>
      <c r="F42" s="10" t="inlineStr">
        <is>
          <t>važeći</t>
        </is>
      </c>
      <c r="G42" s="10" t="inlineStr">
        <is>
          <t>Ciljevi se vode u REG-CILJ.</t>
        </is>
      </c>
    </row>
    <row r="43">
      <c r="A43" s="10" t="inlineStr">
        <is>
          <t>EDU-PLAN</t>
        </is>
      </c>
      <c r="B43" s="10" t="inlineStr">
        <is>
          <t>Plan edukacija</t>
        </is>
      </c>
      <c r="C43" s="10" t="inlineStr">
        <is>
          <t>Plan</t>
        </is>
      </c>
      <c r="D43" s="10" t="inlineStr">
        <is>
          <t>1.0</t>
        </is>
      </c>
      <c r="E43" s="10" t="inlineStr">
        <is>
          <t>25.02.2026.</t>
        </is>
      </c>
      <c r="F43" s="10" t="inlineStr">
        <is>
          <t>važeći</t>
        </is>
      </c>
      <c r="G43" s="10" t="inlineStr"/>
    </row>
    <row r="44">
      <c r="A44" s="10" t="inlineStr">
        <is>
          <t>OBR-IA-IMS-01</t>
        </is>
      </c>
      <c r="B44" s="10" t="inlineStr">
        <is>
          <t>Checklista internog audita</t>
        </is>
      </c>
      <c r="C44" s="10" t="inlineStr">
        <is>
          <t>Obrazac</t>
        </is>
      </c>
      <c r="D44" s="10" t="inlineStr">
        <is>
          <t>1.1</t>
        </is>
      </c>
      <c r="E44" s="10" t="inlineStr">
        <is>
          <t>25.09.2026.</t>
        </is>
      </c>
      <c r="F44" s="10" t="inlineStr">
        <is>
          <t>važeći - čeka odobrenje direktora</t>
        </is>
      </c>
      <c r="G44" s="10" t="inlineStr">
        <is>
          <t>Jedina važeća checklista internog audita.</t>
        </is>
      </c>
    </row>
    <row r="45">
      <c r="A45" s="10" t="inlineStr">
        <is>
          <t>PLAN-IA-02</t>
        </is>
      </c>
      <c r="B45" s="10" t="inlineStr">
        <is>
          <t>Plan internih audita</t>
        </is>
      </c>
      <c r="C45" s="10" t="inlineStr">
        <is>
          <t>Plan</t>
        </is>
      </c>
      <c r="D45" s="10" t="inlineStr">
        <is>
          <t>1.1</t>
        </is>
      </c>
      <c r="E45" s="10" t="inlineStr">
        <is>
          <t>25.09.2026.</t>
        </is>
      </c>
      <c r="F45" s="10" t="inlineStr">
        <is>
          <t>važeći - čeka odobrenje direktora</t>
        </is>
      </c>
      <c r="G45" s="10" t="inlineStr"/>
    </row>
    <row r="46">
      <c r="A46" s="10" t="inlineStr">
        <is>
          <t>PLAN-IIZS-03</t>
        </is>
      </c>
      <c r="B46" s="10" t="inlineStr">
        <is>
          <t>Plan pripravnosti i odgovora u izvanrednim situacijama</t>
        </is>
      </c>
      <c r="C46" s="10" t="inlineStr">
        <is>
          <t>Plan</t>
        </is>
      </c>
      <c r="D46" s="10" t="inlineStr">
        <is>
          <t>1.1</t>
        </is>
      </c>
      <c r="E46" s="10" t="inlineStr">
        <is>
          <t>25.09.2026.</t>
        </is>
      </c>
      <c r="F46" s="10" t="inlineStr">
        <is>
          <t>važeći - čeka odobrenje direktora</t>
        </is>
      </c>
      <c r="G46" s="10" t="inlineStr">
        <is>
          <t>Sadrži godišnji plan vježbi.</t>
        </is>
      </c>
    </row>
    <row r="47">
      <c r="A47" s="10" t="inlineStr">
        <is>
          <t>PROG-PB</t>
        </is>
      </c>
      <c r="B47" s="10" t="inlineStr">
        <is>
          <t>Program poboljšanja IMS-a</t>
        </is>
      </c>
      <c r="C47" s="10" t="inlineStr">
        <is>
          <t>Plan</t>
        </is>
      </c>
      <c r="D47" s="10" t="inlineStr">
        <is>
          <t>1.3</t>
        </is>
      </c>
      <c r="E47" s="10" t="inlineStr">
        <is>
          <t>25.09.2026.</t>
        </is>
      </c>
      <c r="F47" s="10" t="inlineStr">
        <is>
          <t>važeći - čeka odobrenje direktora</t>
        </is>
      </c>
      <c r="G47" s="10" t="inlineStr"/>
    </row>
    <row r="48">
      <c r="A48" s="10" t="inlineStr">
        <is>
          <t>ZAP-IA</t>
        </is>
      </c>
      <c r="B48" s="10" t="inlineStr">
        <is>
          <t>Predložak zapisnika internog audita (datoteka ZAP-IA-01)</t>
        </is>
      </c>
      <c r="C48" s="10" t="inlineStr">
        <is>
          <t>Predložak zapisa</t>
        </is>
      </c>
      <c r="D48" s="10" t="inlineStr">
        <is>
          <t>1.0</t>
        </is>
      </c>
      <c r="E48" s="10" t="inlineStr">
        <is>
          <t>10.11.2025.</t>
        </is>
      </c>
      <c r="F48" s="10" t="inlineStr">
        <is>
          <t>važeći</t>
        </is>
      </c>
      <c r="G48" s="10" t="inlineStr">
        <is>
          <t>Zapisi: ZAP-IA-03 (14.09.2026.).</t>
        </is>
      </c>
    </row>
    <row r="49">
      <c r="A49" s="10" t="inlineStr">
        <is>
          <t>ZAP-IA-02</t>
        </is>
      </c>
      <c r="B49" s="10" t="inlineStr">
        <is>
          <t>Drugi predložak zapisnika internog audita</t>
        </is>
      </c>
      <c r="C49" s="10" t="inlineStr">
        <is>
          <t>Predložak zapisa</t>
        </is>
      </c>
      <c r="D49" s="10" t="inlineStr">
        <is>
          <t>1.0</t>
        </is>
      </c>
      <c r="E49" s="10" t="inlineStr">
        <is>
          <t>10.11.2025.</t>
        </is>
      </c>
      <c r="F49" s="10" t="inlineStr">
        <is>
          <t>povučen 25.09.2026.</t>
        </is>
      </c>
      <c r="G49" s="10" t="inlineStr">
        <is>
          <t>Dvojnik predloška ZAP-IA. U 99_Zastarjelo.</t>
        </is>
      </c>
    </row>
    <row r="50">
      <c r="A50" s="10" t="inlineStr">
        <is>
          <t>ZAP-UO</t>
        </is>
      </c>
      <c r="B50" s="10" t="inlineStr">
        <is>
          <t>Predložak zapisnika upravine ocjene</t>
        </is>
      </c>
      <c r="C50" s="10" t="inlineStr">
        <is>
          <t>Predložak zapisa</t>
        </is>
      </c>
      <c r="D50" s="10" t="inlineStr">
        <is>
          <t>1.0</t>
        </is>
      </c>
      <c r="E50" s="10" t="inlineStr">
        <is>
          <t>10.11.2025.</t>
        </is>
      </c>
      <c r="F50" s="10" t="inlineStr">
        <is>
          <t>važeći</t>
        </is>
      </c>
      <c r="G50" s="10" t="inlineStr">
        <is>
          <t>Jedini obrazac upravine ocjene. Zapisi: ZAP-UO-2026-01.</t>
        </is>
      </c>
    </row>
    <row r="51">
      <c r="A51" s="10" t="inlineStr">
        <is>
          <t>ZAP-NC</t>
        </is>
      </c>
      <c r="B51" s="10" t="inlineStr">
        <is>
          <t>Zapisnik zatvaranja nesukladnosti</t>
        </is>
      </c>
      <c r="C51" s="10" t="inlineStr">
        <is>
          <t>Predložak zapisa</t>
        </is>
      </c>
      <c r="D51" s="10" t="inlineStr">
        <is>
          <t>1.0</t>
        </is>
      </c>
      <c r="E51" s="10" t="inlineStr">
        <is>
          <t>10.11.2025.</t>
        </is>
      </c>
      <c r="F51" s="10" t="inlineStr">
        <is>
          <t>važeći</t>
        </is>
      </c>
      <c r="G51" s="10" t="inlineStr"/>
    </row>
    <row r="52">
      <c r="A52" s="10" t="inlineStr">
        <is>
          <t>ZAP-EDU</t>
        </is>
      </c>
      <c r="B52" s="10" t="inlineStr">
        <is>
          <t>Zapisnik edukacije</t>
        </is>
      </c>
      <c r="C52" s="10" t="inlineStr">
        <is>
          <t>Predložak zapisa</t>
        </is>
      </c>
      <c r="D52" s="10" t="inlineStr">
        <is>
          <t>1.0</t>
        </is>
      </c>
      <c r="E52" s="10" t="inlineStr">
        <is>
          <t>10.11.2025.</t>
        </is>
      </c>
      <c r="F52" s="10" t="inlineStr">
        <is>
          <t>važeći</t>
        </is>
      </c>
      <c r="G52" s="10" t="inlineStr"/>
    </row>
    <row r="53">
      <c r="A53" s="10" t="inlineStr">
        <is>
          <t>ZAP-KT-ST</t>
        </is>
      </c>
      <c r="B53" s="10" t="inlineStr">
        <is>
          <t>Zapisnik kontrolne točke / stop-točke</t>
        </is>
      </c>
      <c r="C53" s="10" t="inlineStr">
        <is>
          <t>Predložak zapisa</t>
        </is>
      </c>
      <c r="D53" s="10" t="inlineStr">
        <is>
          <t>1.0</t>
        </is>
      </c>
      <c r="E53" s="10" t="inlineStr">
        <is>
          <t>10.11.2025.</t>
        </is>
      </c>
      <c r="F53" s="10" t="inlineStr">
        <is>
          <t>povučen 25.09.2026.</t>
        </is>
      </c>
      <c r="G53" s="10" t="inlineStr">
        <is>
          <t>Dvojnik FRM-IMS-12B. U 99_Zastarjelo.</t>
        </is>
      </c>
    </row>
    <row r="54">
      <c r="A54" s="10" t="inlineStr">
        <is>
          <t>ZAP-PRIM</t>
        </is>
      </c>
      <c r="B54" s="10" t="inlineStr">
        <is>
          <t>Primopredajni zapisnik</t>
        </is>
      </c>
      <c r="C54" s="10" t="inlineStr">
        <is>
          <t>Predložak zapisa</t>
        </is>
      </c>
      <c r="D54" s="10" t="inlineStr">
        <is>
          <t>1.0</t>
        </is>
      </c>
      <c r="E54" s="10" t="inlineStr">
        <is>
          <t>10.11.2025.</t>
        </is>
      </c>
      <c r="F54" s="10" t="inlineStr">
        <is>
          <t>povučen 25.09.2026.</t>
        </is>
      </c>
      <c r="G54" s="10" t="inlineStr">
        <is>
          <t>Dvojnik FRM-IMS-13. U 99_Zastarjelo.</t>
        </is>
      </c>
    </row>
    <row r="55">
      <c r="A55" s="10" t="inlineStr">
        <is>
          <t>IMS-RISK-ENV</t>
        </is>
      </c>
      <c r="B55" s="10" t="inlineStr">
        <is>
          <t>Procjena rizika i okolišnih aspekata</t>
        </is>
      </c>
      <c r="C55" s="10" t="inlineStr">
        <is>
          <t>Registar</t>
        </is>
      </c>
      <c r="D55" s="10" t="inlineStr">
        <is>
          <t>1.0</t>
        </is>
      </c>
      <c r="E55" s="10" t="inlineStr">
        <is>
          <t>10.11.2025.</t>
        </is>
      </c>
      <c r="F55" s="10" t="inlineStr">
        <is>
          <t>povučen 25.09.2026.</t>
        </is>
      </c>
      <c r="G55" s="10" t="inlineStr">
        <is>
          <t>Sadržaj objedinjen u RIZ-IMS-01 i AO-IMS-01.</t>
        </is>
      </c>
    </row>
    <row r="57">
      <c r="A57" s="11" t="inlineStr">
        <is>
          <t>Za svaki zapis postoji samo jedan važeći obrazac (PROC-IMS-01 v1.1). Zastarjele i povučene datoteke nalaze se u mapi 99_Zastarjelo. Stanje na 25.09.2026.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0" summaryRight="0"/>
    <pageSetUpPr/>
  </sheetPr>
  <dimension ref="A1:M23"/>
  <sheetViews>
    <sheetView topLeftCell="B1" workbookViewId="0">
      <selection activeCell="D11" sqref="D11"/>
    </sheetView>
  </sheetViews>
  <sheetFormatPr baseColWidth="10" defaultColWidth="12.6640625" defaultRowHeight="15.75" customHeight="1"/>
  <cols>
    <col width="2.5" customWidth="1" min="1" max="1"/>
    <col width="13" customWidth="1" min="2" max="2"/>
    <col width="34.1640625" customWidth="1" min="3" max="3"/>
    <col width="29.33203125" customWidth="1" min="4" max="4"/>
    <col width="22.33203125" customWidth="1" min="5" max="5"/>
    <col width="62.1640625" customWidth="1" min="6" max="6"/>
    <col width="58.5" customWidth="1" min="7" max="7"/>
    <col width="15.6640625" customWidth="1" min="8" max="8"/>
    <col width="6.6640625" customWidth="1" min="9" max="9"/>
    <col width="18.1640625" customWidth="1" min="11" max="11"/>
    <col width="36.83203125" customWidth="1" min="12" max="12"/>
    <col width="29.5" customWidth="1" min="13" max="13"/>
  </cols>
  <sheetData>
    <row r="1" ht="15.75" customHeight="1">
      <c r="A1" s="6" t="inlineStr">
        <is>
          <t>ID</t>
        </is>
      </c>
      <c r="B1" s="6" t="inlineStr">
        <is>
          <t>Datum promjene</t>
        </is>
      </c>
      <c r="C1" s="6" t="inlineStr">
        <is>
          <t>Dokument / proces</t>
        </is>
      </c>
      <c r="D1" s="6" t="inlineStr">
        <is>
          <t>Oznaka dokumenta (npr. PRIR-IMS-01)</t>
        </is>
      </c>
      <c r="E1" s="6" t="inlineStr">
        <is>
          <t>Vrsta promjene (Manja/Veća)</t>
        </is>
      </c>
      <c r="F1" s="6" t="inlineStr">
        <is>
          <t>Opis promjene</t>
        </is>
      </c>
      <c r="G1" s="6" t="inlineStr">
        <is>
          <t>Razlog promjene</t>
        </is>
      </c>
      <c r="H1" s="6" t="inlineStr">
        <is>
          <t>Inicijator</t>
        </is>
      </c>
      <c r="I1" s="6" t="inlineStr">
        <is>
          <t>Odobrio</t>
        </is>
      </c>
      <c r="J1" s="6" t="inlineStr">
        <is>
          <t>Datum primjene</t>
        </is>
      </c>
      <c r="K1" s="6" t="inlineStr">
        <is>
          <t>Verzija nakon promjene</t>
        </is>
      </c>
      <c r="L1" s="6" t="inlineStr">
        <is>
          <t>Povezani zapisi (NC/KR, audit, zahtjev kupca)</t>
        </is>
      </c>
      <c r="M1" s="6" t="inlineStr">
        <is>
          <t>Status (Planirano/Otvoreno/Zatvoreno)</t>
        </is>
      </c>
    </row>
    <row r="2" ht="15.75" customHeight="1">
      <c r="A2" s="10" t="n">
        <v>1</v>
      </c>
      <c r="B2" s="10" t="inlineStr">
        <is>
          <t>21.09.2026.</t>
        </is>
      </c>
      <c r="C2" s="10" t="inlineStr">
        <is>
          <t>Priručnik IMS-a</t>
        </is>
      </c>
      <c r="D2" s="10" t="inlineStr">
        <is>
          <t>PRIR-IMS-01</t>
        </is>
      </c>
      <c r="E2" s="10" t="inlineStr">
        <is>
          <t>Veća</t>
        </is>
      </c>
      <c r="F2" s="10" t="inlineStr">
        <is>
          <t>Opseg definiran samo u t. 4.3; t. 8.3 neprimjenjiva uz obrazloženje</t>
        </is>
      </c>
      <c r="G2" s="10" t="inlineStr">
        <is>
          <t>Nalaz DNV RENRAJ-0002</t>
        </is>
      </c>
      <c r="H2" s="10" t="inlineStr">
        <is>
          <t>MR / konzultant</t>
        </is>
      </c>
      <c r="I2" s="10" t="inlineStr">
        <is>
          <t>Direktor</t>
        </is>
      </c>
      <c r="J2" s="10" t="inlineStr">
        <is>
          <t>21.09.2026.</t>
        </is>
      </c>
      <c r="K2" s="10" t="inlineStr">
        <is>
          <t>1.1</t>
        </is>
      </c>
      <c r="L2" s="10" t="inlineStr">
        <is>
          <t>DNV 0002</t>
        </is>
      </c>
      <c r="M2" s="10" t="inlineStr">
        <is>
          <t>Zatvoreno</t>
        </is>
      </c>
    </row>
    <row r="3" ht="15.75" customHeight="1">
      <c r="A3" s="10" t="n">
        <v>2</v>
      </c>
      <c r="B3" s="10" t="inlineStr">
        <is>
          <t>21.09.2026.</t>
        </is>
      </c>
      <c r="C3" s="10" t="inlineStr">
        <is>
          <t>Zapisnik vježbe pripravnosti</t>
        </is>
      </c>
      <c r="D3" s="10" t="inlineStr">
        <is>
          <t>FRM-IMS-19</t>
        </is>
      </c>
      <c r="E3" s="10" t="inlineStr">
        <is>
          <t>Veća</t>
        </is>
      </c>
      <c r="F3" s="10" t="inlineStr">
        <is>
          <t>Novi obrazac zapisnika vježbe</t>
        </is>
      </c>
      <c r="G3" s="10" t="inlineStr">
        <is>
          <t>Nalaz DNV RENRAJ-0008</t>
        </is>
      </c>
      <c r="H3" s="10" t="inlineStr">
        <is>
          <t>MR / konzultant</t>
        </is>
      </c>
      <c r="I3" s="10" t="inlineStr">
        <is>
          <t>Direktor</t>
        </is>
      </c>
      <c r="J3" s="10" t="inlineStr">
        <is>
          <t>21.09.2026.</t>
        </is>
      </c>
      <c r="K3" s="10" t="inlineStr">
        <is>
          <t>1.0</t>
        </is>
      </c>
      <c r="L3" s="10" t="inlineStr">
        <is>
          <t>DNV 0008</t>
        </is>
      </c>
      <c r="M3" s="10" t="inlineStr">
        <is>
          <t>Zatvoreno</t>
        </is>
      </c>
    </row>
    <row r="4" ht="15.75" customHeight="1">
      <c r="A4" s="10" t="n">
        <v>3</v>
      </c>
      <c r="B4" s="10" t="inlineStr">
        <is>
          <t>22.09.2026.</t>
        </is>
      </c>
      <c r="C4" s="10" t="inlineStr">
        <is>
          <t>Popis odobrenih dobavljača</t>
        </is>
      </c>
      <c r="D4" s="10" t="inlineStr">
        <is>
          <t>POP-DOB-01</t>
        </is>
      </c>
      <c r="E4" s="10" t="inlineStr">
        <is>
          <t>Veća</t>
        </is>
      </c>
      <c r="F4" s="10" t="inlineStr">
        <is>
          <t>Novi popis s 17 evaluiranih dobavljača i podizvođača</t>
        </is>
      </c>
      <c r="G4" s="10" t="inlineStr">
        <is>
          <t>Nalaz DNV RENRAJ-0006</t>
        </is>
      </c>
      <c r="H4" s="10" t="inlineStr">
        <is>
          <t>MR</t>
        </is>
      </c>
      <c r="I4" s="10" t="inlineStr">
        <is>
          <t>Direktor</t>
        </is>
      </c>
      <c r="J4" s="10" t="inlineStr">
        <is>
          <t>22.09.2026.</t>
        </is>
      </c>
      <c r="K4" s="10" t="inlineStr">
        <is>
          <t>1.0</t>
        </is>
      </c>
      <c r="L4" s="10" t="inlineStr">
        <is>
          <t>DNV 0006, NC-IA-2026-01</t>
        </is>
      </c>
      <c r="M4" s="10" t="inlineStr">
        <is>
          <t>Zatvoreno</t>
        </is>
      </c>
    </row>
    <row r="5" ht="15.75" customHeight="1">
      <c r="A5" s="10" t="n">
        <v>4</v>
      </c>
      <c r="B5" s="10" t="inlineStr">
        <is>
          <t>25.09.2026.</t>
        </is>
      </c>
      <c r="C5" s="10" t="inlineStr">
        <is>
          <t>Priručnik IMS-a</t>
        </is>
      </c>
      <c r="D5" s="10" t="inlineStr">
        <is>
          <t>PRIR-IMS-01</t>
        </is>
      </c>
      <c r="E5" s="10" t="inlineStr">
        <is>
          <t>Veća</t>
        </is>
      </c>
      <c r="F5" s="10" t="inlineStr">
        <is>
          <t>Klimatske promjene u kontekstu; propisi bez brojeva NN; jedinstveni registri; usklađene oznake obrazaca</t>
        </is>
      </c>
      <c r="G5" s="10" t="inlineStr">
        <is>
          <t>Zapažanja DNV 0001, 0009</t>
        </is>
      </c>
      <c r="H5" s="10" t="inlineStr">
        <is>
          <t>MR / konzultant</t>
        </is>
      </c>
      <c r="I5" s="10" t="inlineStr">
        <is>
          <t>Direktor</t>
        </is>
      </c>
      <c r="J5" s="10" t="inlineStr"/>
      <c r="K5" s="10" t="inlineStr">
        <is>
          <t>1.2</t>
        </is>
      </c>
      <c r="L5" s="10" t="inlineStr">
        <is>
          <t>DNV 0001, 0009</t>
        </is>
      </c>
      <c r="M5" s="10" t="inlineStr">
        <is>
          <t>Otvoreno - čeka odobrenje direktora</t>
        </is>
      </c>
    </row>
    <row r="6">
      <c r="A6" s="10" t="n">
        <v>5</v>
      </c>
      <c r="B6" s="10" t="inlineStr">
        <is>
          <t>25.09.2026.</t>
        </is>
      </c>
      <c r="C6" s="10" t="inlineStr">
        <is>
          <t>Upravljanje dokumentima</t>
        </is>
      </c>
      <c r="D6" s="10" t="inlineStr">
        <is>
          <t>PROC-IMS-01</t>
        </is>
      </c>
      <c r="E6" s="10" t="inlineStr">
        <is>
          <t>Veća</t>
        </is>
      </c>
      <c r="F6" s="10" t="inlineStr">
        <is>
          <t>Jedinstveni izvori, REG-DOK, 99_Zastarjelo, upis u REG-PROMJ</t>
        </is>
      </c>
      <c r="G6" s="10" t="inlineStr">
        <is>
          <t>DNV 0002, 0003, 0007</t>
        </is>
      </c>
      <c r="H6" s="10" t="inlineStr">
        <is>
          <t>MR / konzultant</t>
        </is>
      </c>
      <c r="I6" s="10" t="inlineStr">
        <is>
          <t>Direktor</t>
        </is>
      </c>
      <c r="J6" s="10" t="inlineStr"/>
      <c r="K6" s="10" t="inlineStr">
        <is>
          <t>1.1</t>
        </is>
      </c>
      <c r="L6" s="10" t="inlineStr">
        <is>
          <t>DNV 0002, 0003, 0007</t>
        </is>
      </c>
      <c r="M6" s="10" t="inlineStr">
        <is>
          <t>Otvoreno - čeka odobrenje direktora</t>
        </is>
      </c>
    </row>
    <row r="7">
      <c r="A7" s="10" t="n">
        <v>6</v>
      </c>
      <c r="B7" s="10" t="inlineStr">
        <is>
          <t>25.09.2026.</t>
        </is>
      </c>
      <c r="C7" s="10" t="inlineStr">
        <is>
          <t>Upravina ocjena</t>
        </is>
      </c>
      <c r="D7" s="10" t="inlineStr">
        <is>
          <t>PROC-M1</t>
        </is>
      </c>
      <c r="E7" s="10" t="inlineStr">
        <is>
          <t>Veća</t>
        </is>
      </c>
      <c r="F7" s="10" t="inlineStr">
        <is>
          <t>Dnevni red prema 9.3.2 / 9.3.3; klimatske promjene stalna točka; samo ZAP-UO</t>
        </is>
      </c>
      <c r="G7" s="10" t="inlineStr">
        <is>
          <t>DNV 0007, 0001</t>
        </is>
      </c>
      <c r="H7" s="10" t="inlineStr">
        <is>
          <t>MR / konzultant</t>
        </is>
      </c>
      <c r="I7" s="10" t="inlineStr">
        <is>
          <t>Direktor</t>
        </is>
      </c>
      <c r="J7" s="10" t="inlineStr"/>
      <c r="K7" s="10" t="inlineStr">
        <is>
          <t>1.1</t>
        </is>
      </c>
      <c r="L7" s="10" t="inlineStr">
        <is>
          <t>DNV 0007</t>
        </is>
      </c>
      <c r="M7" s="10" t="inlineStr">
        <is>
          <t>Otvoreno - čeka odobrenje direktora</t>
        </is>
      </c>
    </row>
    <row r="8">
      <c r="A8" s="10" t="n">
        <v>7</v>
      </c>
      <c r="B8" s="10" t="inlineStr">
        <is>
          <t>25.09.2026.</t>
        </is>
      </c>
      <c r="C8" s="10" t="inlineStr">
        <is>
          <t>Interni audit</t>
        </is>
      </c>
      <c r="D8" s="10" t="inlineStr">
        <is>
          <t>PROC-IMS-03</t>
        </is>
      </c>
      <c r="E8" s="10" t="inlineStr">
        <is>
          <t>Veća</t>
        </is>
      </c>
      <c r="F8" s="10" t="inlineStr">
        <is>
          <t>Odgovornost MR; u REG-IA samo potpisani auditi; OBR-IA-IMS-01 jedina checklista</t>
        </is>
      </c>
      <c r="G8" s="10" t="inlineStr">
        <is>
          <t>DNV 0005</t>
        </is>
      </c>
      <c r="H8" s="10" t="inlineStr">
        <is>
          <t>MR / konzultant</t>
        </is>
      </c>
      <c r="I8" s="10" t="inlineStr">
        <is>
          <t>Direktor</t>
        </is>
      </c>
      <c r="J8" s="10" t="inlineStr"/>
      <c r="K8" s="10" t="inlineStr">
        <is>
          <t>1.1</t>
        </is>
      </c>
      <c r="L8" s="10" t="inlineStr">
        <is>
          <t>DNV 0005</t>
        </is>
      </c>
      <c r="M8" s="10" t="inlineStr">
        <is>
          <t>Otvoreno - čeka odobrenje direktora</t>
        </is>
      </c>
    </row>
    <row r="9">
      <c r="A9" s="10" t="n">
        <v>8</v>
      </c>
      <c r="B9" s="10" t="inlineStr">
        <is>
          <t>25.09.2026.</t>
        </is>
      </c>
      <c r="C9" s="10" t="inlineStr">
        <is>
          <t>Nabava i podizvođači</t>
        </is>
      </c>
      <c r="D9" s="10" t="inlineStr">
        <is>
          <t>PROC-IMS-04, PROC-IMS-06</t>
        </is>
      </c>
      <c r="E9" s="10" t="inlineStr">
        <is>
          <t>Veća</t>
        </is>
      </c>
      <c r="F9" s="10" t="inlineStr">
        <is>
          <t>Nema ugovora bez evaluacije; godišnja evaluacija; ZNR i okolišni kriteriji obvezni</t>
        </is>
      </c>
      <c r="G9" s="10" t="inlineStr">
        <is>
          <t>DNV 0006, NC-IA-2026-01, PB-2026-05</t>
        </is>
      </c>
      <c r="H9" s="10" t="inlineStr">
        <is>
          <t>MR / konzultant</t>
        </is>
      </c>
      <c r="I9" s="10" t="inlineStr">
        <is>
          <t>Direktor</t>
        </is>
      </c>
      <c r="J9" s="10" t="inlineStr"/>
      <c r="K9" s="10" t="inlineStr">
        <is>
          <t>1.1</t>
        </is>
      </c>
      <c r="L9" s="10" t="inlineStr">
        <is>
          <t>DNV 0006</t>
        </is>
      </c>
      <c r="M9" s="10" t="inlineStr">
        <is>
          <t>Otvoreno - čeka odobrenje direktora</t>
        </is>
      </c>
    </row>
    <row r="10">
      <c r="A10" s="10" t="n">
        <v>9</v>
      </c>
      <c r="B10" s="10" t="inlineStr">
        <is>
          <t>25.09.2026.</t>
        </is>
      </c>
      <c r="C10" s="10" t="inlineStr">
        <is>
          <t>Aspekti okoliša i propisi</t>
        </is>
      </c>
      <c r="D10" s="10" t="inlineStr">
        <is>
          <t>PROC-IMS-07</t>
        </is>
      </c>
      <c r="E10" s="10" t="inlineStr">
        <is>
          <t>Veća</t>
        </is>
      </c>
      <c r="F10" s="10" t="inlineStr">
        <is>
          <t>Metodologija i prag značajnosti; preispitivanje RZZ dvaput godišnje</t>
        </is>
      </c>
      <c r="G10" s="10" t="inlineStr">
        <is>
          <t>DNV 0004, 0009</t>
        </is>
      </c>
      <c r="H10" s="10" t="inlineStr">
        <is>
          <t>HSE referent / konzultant</t>
        </is>
      </c>
      <c r="I10" s="10" t="inlineStr">
        <is>
          <t>Direktor</t>
        </is>
      </c>
      <c r="J10" s="10" t="inlineStr"/>
      <c r="K10" s="10" t="inlineStr">
        <is>
          <t>1.1</t>
        </is>
      </c>
      <c r="L10" s="10" t="inlineStr">
        <is>
          <t>DNV 0004, 0009</t>
        </is>
      </c>
      <c r="M10" s="10" t="inlineStr">
        <is>
          <t>Otvoreno - čeka odobrenje direktora</t>
        </is>
      </c>
    </row>
    <row r="11">
      <c r="A11" s="10" t="n">
        <v>10</v>
      </c>
      <c r="B11" s="10" t="inlineStr">
        <is>
          <t>25.09.2026.</t>
        </is>
      </c>
      <c r="C11" s="10" t="inlineStr">
        <is>
          <t>Registar rizika i prilika</t>
        </is>
      </c>
      <c r="D11" s="10" t="inlineStr">
        <is>
          <t>RIZ-IMS-01</t>
        </is>
      </c>
      <c r="E11" s="10" t="inlineStr">
        <is>
          <t>Veća</t>
        </is>
      </c>
      <c r="F11" s="10" t="inlineStr">
        <is>
          <t>Objedinjeni registar, kriterij V x P, prag 10, prilike po procesu, klimatski rizici</t>
        </is>
      </c>
      <c r="G11" s="10" t="inlineStr">
        <is>
          <t>DNV 0003</t>
        </is>
      </c>
      <c r="H11" s="10" t="inlineStr">
        <is>
          <t>MR / konzultant</t>
        </is>
      </c>
      <c r="I11" s="10" t="inlineStr">
        <is>
          <t>Direktor</t>
        </is>
      </c>
      <c r="J11" s="10" t="inlineStr"/>
      <c r="K11" s="10" t="inlineStr">
        <is>
          <t>1.1</t>
        </is>
      </c>
      <c r="L11" s="10" t="inlineStr">
        <is>
          <t>DNV 0003, ZAP-IA-03</t>
        </is>
      </c>
      <c r="M11" s="10" t="inlineStr">
        <is>
          <t>Otvoreno - čeka odobrenje direktora</t>
        </is>
      </c>
    </row>
    <row r="12">
      <c r="A12" s="10" t="n">
        <v>11</v>
      </c>
      <c r="B12" s="10" t="inlineStr">
        <is>
          <t>25.09.2026.</t>
        </is>
      </c>
      <c r="C12" s="10" t="inlineStr">
        <is>
          <t>Matrica aspekata</t>
        </is>
      </c>
      <c r="D12" s="10" t="inlineStr">
        <is>
          <t>AO-IMS-01</t>
        </is>
      </c>
      <c r="E12" s="10" t="inlineStr">
        <is>
          <t>Veća</t>
        </is>
      </c>
      <c r="F12" s="10" t="inlineStr">
        <is>
          <t>Objedinjena matrica, uvjeti R/I/IS, obrazloženje značajnih aspekata</t>
        </is>
      </c>
      <c r="G12" s="10" t="inlineStr">
        <is>
          <t>DNV 0004</t>
        </is>
      </c>
      <c r="H12" s="10" t="inlineStr">
        <is>
          <t>HSE referent / konzultant</t>
        </is>
      </c>
      <c r="I12" s="10" t="inlineStr">
        <is>
          <t>Direktor</t>
        </is>
      </c>
      <c r="J12" s="10" t="inlineStr"/>
      <c r="K12" s="10" t="inlineStr">
        <is>
          <t>1.1</t>
        </is>
      </c>
      <c r="L12" s="10" t="inlineStr">
        <is>
          <t>DNV 0004</t>
        </is>
      </c>
      <c r="M12" s="10" t="inlineStr">
        <is>
          <t>Otvoreno - čeka odobrenje direktora</t>
        </is>
      </c>
    </row>
    <row r="13">
      <c r="A13" s="10" t="n">
        <v>12</v>
      </c>
      <c r="B13" s="10" t="inlineStr">
        <is>
          <t>25.09.2026.</t>
        </is>
      </c>
      <c r="C13" s="10" t="inlineStr">
        <is>
          <t>Registar zakonskih zahtjeva</t>
        </is>
      </c>
      <c r="D13" s="10" t="inlineStr">
        <is>
          <t>FRM-IMS-08</t>
        </is>
      </c>
      <c r="E13" s="10" t="inlineStr">
        <is>
          <t>Veća</t>
        </is>
      </c>
      <c r="F13" s="10" t="inlineStr">
        <is>
          <t>Važeća izdanja propisa (novi Zakon o gradnji i Zakon o prostornom uređenju NN 155/25), datum provjere po propisu</t>
        </is>
      </c>
      <c r="G13" s="10" t="inlineStr">
        <is>
          <t>DNV 0009</t>
        </is>
      </c>
      <c r="H13" s="10" t="inlineStr">
        <is>
          <t>MR / konzultant</t>
        </is>
      </c>
      <c r="I13" s="10" t="inlineStr">
        <is>
          <t>Direktor</t>
        </is>
      </c>
      <c r="J13" s="10" t="inlineStr"/>
      <c r="K13" s="10" t="inlineStr">
        <is>
          <t>1.1</t>
        </is>
      </c>
      <c r="L13" s="10" t="inlineStr">
        <is>
          <t>DNV 0009</t>
        </is>
      </c>
      <c r="M13" s="10" t="inlineStr">
        <is>
          <t>Otvoreno - čeka odobrenje direktora</t>
        </is>
      </c>
    </row>
    <row r="14">
      <c r="A14" s="10" t="n">
        <v>13</v>
      </c>
      <c r="B14" s="10" t="inlineStr">
        <is>
          <t>25.09.2026.</t>
        </is>
      </c>
      <c r="C14" s="10" t="inlineStr">
        <is>
          <t>Checklista internog audita</t>
        </is>
      </c>
      <c r="D14" s="10" t="inlineStr">
        <is>
          <t>OBR-IA-IMS-01</t>
        </is>
      </c>
      <c r="E14" s="10" t="inlineStr">
        <is>
          <t>Veća</t>
        </is>
      </c>
      <c r="F14" s="10" t="inlineStr">
        <is>
          <t>Ciljane provjere po korektivnim radnjama</t>
        </is>
      </c>
      <c r="G14" s="10" t="inlineStr">
        <is>
          <t>DNV 0002 do 0009</t>
        </is>
      </c>
      <c r="H14" s="10" t="inlineStr">
        <is>
          <t>MR / konzultant</t>
        </is>
      </c>
      <c r="I14" s="10" t="inlineStr">
        <is>
          <t>Direktor</t>
        </is>
      </c>
      <c r="J14" s="10" t="inlineStr"/>
      <c r="K14" s="10" t="inlineStr">
        <is>
          <t>1.1</t>
        </is>
      </c>
      <c r="L14" s="10" t="inlineStr"/>
      <c r="M14" s="10" t="inlineStr">
        <is>
          <t>Otvoreno - čeka odobrenje direktora</t>
        </is>
      </c>
    </row>
    <row r="15">
      <c r="A15" s="10" t="n">
        <v>14</v>
      </c>
      <c r="B15" s="10" t="inlineStr">
        <is>
          <t>25.09.2026.</t>
        </is>
      </c>
      <c r="C15" s="10" t="inlineStr">
        <is>
          <t>Plan internih audita</t>
        </is>
      </c>
      <c r="D15" s="10" t="inlineStr">
        <is>
          <t>PLAN-IA-02</t>
        </is>
      </c>
      <c r="E15" s="10" t="inlineStr">
        <is>
          <t>Veća</t>
        </is>
      </c>
      <c r="F15" s="10" t="inlineStr">
        <is>
          <t>Ciklus 2026. - 2027., ujednačena oznaka</t>
        </is>
      </c>
      <c r="G15" s="10" t="inlineStr">
        <is>
          <t>DNV 0005</t>
        </is>
      </c>
      <c r="H15" s="10" t="inlineStr">
        <is>
          <t>MR / konzultant</t>
        </is>
      </c>
      <c r="I15" s="10" t="inlineStr">
        <is>
          <t>Direktor</t>
        </is>
      </c>
      <c r="J15" s="10" t="inlineStr"/>
      <c r="K15" s="10" t="inlineStr">
        <is>
          <t>1.1</t>
        </is>
      </c>
      <c r="L15" s="10" t="inlineStr">
        <is>
          <t>DNV 0005</t>
        </is>
      </c>
      <c r="M15" s="10" t="inlineStr">
        <is>
          <t>Otvoreno - čeka odobrenje direktora</t>
        </is>
      </c>
    </row>
    <row r="16">
      <c r="A16" s="10" t="n">
        <v>15</v>
      </c>
      <c r="B16" s="10" t="inlineStr">
        <is>
          <t>25.09.2026.</t>
        </is>
      </c>
      <c r="C16" s="10" t="inlineStr">
        <is>
          <t>Plan pripravnosti</t>
        </is>
      </c>
      <c r="D16" s="10" t="inlineStr">
        <is>
          <t>PLAN-IIZS-03</t>
        </is>
      </c>
      <c r="E16" s="10" t="inlineStr">
        <is>
          <t>Veća</t>
        </is>
      </c>
      <c r="F16" s="10" t="inlineStr">
        <is>
          <t>Godišnji plan vježbi, ujednačena oznaka</t>
        </is>
      </c>
      <c r="G16" s="10" t="inlineStr">
        <is>
          <t>DNV 0008</t>
        </is>
      </c>
      <c r="H16" s="10" t="inlineStr">
        <is>
          <t>HSE referent / konzultant</t>
        </is>
      </c>
      <c r="I16" s="10" t="inlineStr">
        <is>
          <t>Direktor</t>
        </is>
      </c>
      <c r="J16" s="10" t="inlineStr"/>
      <c r="K16" s="10" t="inlineStr">
        <is>
          <t>1.1</t>
        </is>
      </c>
      <c r="L16" s="10" t="inlineStr">
        <is>
          <t>DNV 0008</t>
        </is>
      </c>
      <c r="M16" s="10" t="inlineStr">
        <is>
          <t>Otvoreno - čeka odobrenje direktora</t>
        </is>
      </c>
    </row>
    <row r="17">
      <c r="A17" s="10" t="n">
        <v>16</v>
      </c>
      <c r="B17" s="10" t="inlineStr">
        <is>
          <t>25.09.2026.</t>
        </is>
      </c>
      <c r="C17" s="10" t="inlineStr">
        <is>
          <t>IMS registar</t>
        </is>
      </c>
      <c r="D17" s="10" t="inlineStr">
        <is>
          <t>IMS-REG-01</t>
        </is>
      </c>
      <c r="E17" s="10" t="inlineStr">
        <is>
          <t>Veća</t>
        </is>
      </c>
      <c r="F17" s="10" t="inlineStr">
        <is>
          <t>Stvarni podaci umjesto oglednih; REG-DOK; zastarjeli listovi označeni</t>
        </is>
      </c>
      <c r="G17" s="10" t="inlineStr">
        <is>
          <t>DNV 0005, 0007</t>
        </is>
      </c>
      <c r="H17" s="10" t="inlineStr">
        <is>
          <t>MR / konzultant</t>
        </is>
      </c>
      <c r="I17" s="10" t="inlineStr">
        <is>
          <t>Direktor</t>
        </is>
      </c>
      <c r="J17" s="10" t="inlineStr"/>
      <c r="K17" s="10" t="inlineStr">
        <is>
          <t>1.1</t>
        </is>
      </c>
      <c r="L17" s="10" t="inlineStr"/>
      <c r="M17" s="10" t="inlineStr">
        <is>
          <t>Otvoreno - čeka odobrenje direktora</t>
        </is>
      </c>
    </row>
    <row r="18">
      <c r="A18" s="10" t="n">
        <v>17</v>
      </c>
      <c r="B18" s="10" t="inlineStr">
        <is>
          <t>25.09.2026.</t>
        </is>
      </c>
      <c r="C18" s="10" t="inlineStr">
        <is>
          <t>Povučeni dokumenti</t>
        </is>
      </c>
      <c r="D18" s="10" t="inlineStr">
        <is>
          <t>FRM-IMS-10, 11, 16; ZAP-IA-02, ZAP-KT-ST, ZAP-PRIM; IMS-RISK-ENV</t>
        </is>
      </c>
      <c r="E18" s="10" t="inlineStr">
        <is>
          <t>Veća</t>
        </is>
      </c>
      <c r="F18" s="10" t="inlineStr">
        <is>
          <t>Povučeni dvojnici i paralelne evidencije, premješteni u 99_Zastarjelo</t>
        </is>
      </c>
      <c r="G18" s="10" t="inlineStr">
        <is>
          <t>DNV 0003, 0007; PB-2026-06</t>
        </is>
      </c>
      <c r="H18" s="10" t="inlineStr">
        <is>
          <t>MR</t>
        </is>
      </c>
      <c r="I18" s="10" t="inlineStr">
        <is>
          <t>Direktor</t>
        </is>
      </c>
      <c r="J18" s="10" t="inlineStr"/>
      <c r="K18" s="10" t="inlineStr">
        <is>
          <t>-</t>
        </is>
      </c>
      <c r="L18" s="10" t="inlineStr"/>
      <c r="M18" s="10" t="inlineStr">
        <is>
          <t>Otvoreno - čeka odobrenje direktora</t>
        </is>
      </c>
    </row>
    <row r="19">
      <c r="A19" s="10" t="n">
        <v>18</v>
      </c>
      <c r="B19" s="10" t="inlineStr">
        <is>
          <t>25.09.2026.</t>
        </is>
      </c>
      <c r="C19" s="10" t="inlineStr">
        <is>
          <t>Popis odobrenih dobavljača</t>
        </is>
      </c>
      <c r="D19" s="10" t="inlineStr">
        <is>
          <t>POP-DOB-01, FRM-IMS-06</t>
        </is>
      </c>
      <c r="E19" s="10" t="inlineStr">
        <is>
          <t>Veća</t>
        </is>
      </c>
      <c r="F19" s="10" t="inlineStr">
        <is>
          <t>Evaluirani prijevoznik otpada MIMINA i sakupljač opasnog otpada CIAN; ispravljen rok uvjetnog odobrenja DILBACO (07.03.2027.)</t>
        </is>
      </c>
      <c r="G19" s="10" t="inlineStr">
        <is>
          <t>Vanjski pružatelji u gospodarenju otpadom (ISO 14001 t. 8.1)</t>
        </is>
      </c>
      <c r="H19" s="10" t="inlineStr">
        <is>
          <t>MR</t>
        </is>
      </c>
      <c r="I19" s="10" t="inlineStr">
        <is>
          <t>Direktor</t>
        </is>
      </c>
      <c r="J19" s="10" t="inlineStr"/>
      <c r="K19" s="10" t="inlineStr">
        <is>
          <t>1.1</t>
        </is>
      </c>
      <c r="L19" s="10" t="inlineStr">
        <is>
          <t>DNV 0006</t>
        </is>
      </c>
      <c r="M19" s="10" t="inlineStr">
        <is>
          <t>Otvoreno - čeka odobrenje direktora</t>
        </is>
      </c>
    </row>
    <row r="20">
      <c r="A20" s="10" t="n">
        <v>19</v>
      </c>
      <c r="B20" s="10" t="inlineStr">
        <is>
          <t>25.09.2026.</t>
        </is>
      </c>
      <c r="C20" s="10" t="inlineStr">
        <is>
          <t>Tehnički ispravak</t>
        </is>
      </c>
      <c r="D20" s="10" t="inlineStr">
        <is>
          <t>PROC-IMS-02, PROC-M2, FRM-IMS-17, FRM-IMS-18, CILJ-IMS-01, EDU-PLAN</t>
        </is>
      </c>
      <c r="E20" s="10" t="inlineStr">
        <is>
          <t>Manja</t>
        </is>
      </c>
      <c r="F20" s="10" t="inlineStr">
        <is>
          <t>Automatsko polje datuma (uvijek prikazuje današnji datum) zamijenjeno fiksnim datumom izdanja; sadržaj i verzija nepromijenjeni</t>
        </is>
      </c>
      <c r="G20" s="10" t="inlineStr">
        <is>
          <t>Sljedivost datuma izdanja</t>
        </is>
      </c>
      <c r="H20" s="10" t="inlineStr">
        <is>
          <t>MR / konzultant</t>
        </is>
      </c>
      <c r="I20" s="10" t="inlineStr">
        <is>
          <t>Direktor</t>
        </is>
      </c>
      <c r="J20" s="10" t="inlineStr">
        <is>
          <t>25.09.2026.</t>
        </is>
      </c>
      <c r="K20" s="10" t="inlineStr">
        <is>
          <t>bez promjene</t>
        </is>
      </c>
      <c r="L20" s="10" t="inlineStr"/>
      <c r="M20" s="10" t="inlineStr">
        <is>
          <t>Zatvoreno</t>
        </is>
      </c>
    </row>
    <row r="21">
      <c r="A21" s="10" t="n">
        <v>20</v>
      </c>
      <c r="B21" s="10" t="inlineStr">
        <is>
          <t>25.09.2026.</t>
        </is>
      </c>
      <c r="C21" s="10" t="inlineStr">
        <is>
          <t>Zapažanja i poboljšanja</t>
        </is>
      </c>
      <c r="D21" s="10" t="inlineStr">
        <is>
          <t>REG-ZAP-01, PROG-PB</t>
        </is>
      </c>
      <c r="E21" s="10" t="inlineStr">
        <is>
          <t>Manja</t>
        </is>
      </c>
      <c r="F21" s="10" t="inlineStr">
        <is>
          <t>Status radnji po zapažanjima</t>
        </is>
      </c>
      <c r="G21" s="10" t="inlineStr">
        <is>
          <t>DNV 0001, 0003, 0004, 0009</t>
        </is>
      </c>
      <c r="H21" s="10" t="inlineStr">
        <is>
          <t>MR</t>
        </is>
      </c>
      <c r="I21" s="10" t="inlineStr">
        <is>
          <t>Direktor</t>
        </is>
      </c>
      <c r="J21" s="10" t="inlineStr"/>
      <c r="K21" s="10" t="inlineStr">
        <is>
          <t>1.2 / 1.3</t>
        </is>
      </c>
      <c r="L21" s="10" t="inlineStr"/>
      <c r="M21" s="10" t="inlineStr">
        <is>
          <t>Otvoreno - čeka odobrenje direktora</t>
        </is>
      </c>
    </row>
    <row r="23">
      <c r="A23" s="11" t="inlineStr">
        <is>
          <t>Ogledni zapisi iz predloška registra uklonjeni su 25.09.2026. Upisane su samo stvarne promjene.</t>
        </is>
      </c>
    </row>
  </sheetData>
  <dataValidations count="2">
    <dataValidation sqref="M2:M5" showDropDown="0" showInputMessage="0" showErrorMessage="0" allowBlank="1" type="list">
      <formula1>"Planirano,Otvoreno,Zatvoreno"</formula1>
    </dataValidation>
    <dataValidation sqref="E2:E5" showDropDown="0" showInputMessage="0" showErrorMessage="0" allowBlank="1" type="list">
      <formula1>"Manja,Veća"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29"/>
  <sheetViews>
    <sheetView topLeftCell="A12" zoomScale="191" workbookViewId="0">
      <selection activeCell="A22" sqref="A22"/>
    </sheetView>
  </sheetViews>
  <sheetFormatPr baseColWidth="10" defaultRowHeight="13"/>
  <sheetData>
    <row r="1">
      <c r="A1" t="inlineStr">
        <is>
          <t>UPUTA ZA KORIŠTENJE - OČEVIDNIK OTPADA</t>
        </is>
      </c>
    </row>
    <row r="2"/>
    <row r="3">
      <c r="A3" t="inlineStr">
        <is>
          <t>1) Što je očevidnik otpada?</t>
        </is>
      </c>
    </row>
    <row r="4">
      <c r="A4" t="inlineStr">
        <is>
          <t>Tablica u kojoj se evidentira:</t>
        </is>
      </c>
    </row>
    <row r="5">
      <c r="A5" t="inlineStr">
        <is>
          <t>- vrsta otpada,</t>
        </is>
      </c>
    </row>
    <row r="6">
      <c r="A6" t="inlineStr">
        <is>
          <t>- količina,</t>
        </is>
      </c>
    </row>
    <row r="7">
      <c r="A7" t="inlineStr">
        <is>
          <t>- datum nastanka,</t>
        </is>
      </c>
    </row>
    <row r="8">
      <c r="A8" t="inlineStr">
        <is>
          <t>- način privremenog skladištenja,</t>
        </is>
      </c>
    </row>
    <row r="9">
      <c r="A9" t="inlineStr">
        <is>
          <t>- prijevoznik,</t>
        </is>
      </c>
    </row>
    <row r="10">
      <c r="A10" t="inlineStr">
        <is>
          <t>- prateći list (PL),</t>
        </is>
      </c>
    </row>
    <row r="11">
      <c r="A11" s="9" t="inlineStr">
        <is>
          <t>- odredište otpada.</t>
        </is>
      </c>
    </row>
    <row r="12"/>
    <row r="13">
      <c r="A13" t="inlineStr">
        <is>
          <t>2) Kada se vodi?</t>
        </is>
      </c>
    </row>
    <row r="14">
      <c r="A14" t="inlineStr">
        <is>
          <t>- za sva gradilišta,</t>
        </is>
      </c>
    </row>
    <row r="15">
      <c r="A15" t="inlineStr">
        <is>
          <t>- za sve vrste otpada (opasni i neopasni),</t>
        </is>
      </c>
    </row>
    <row r="16">
      <c r="A16" s="9" t="inlineStr">
        <is>
          <t>- kontinuirano tijekom radova.</t>
        </is>
      </c>
    </row>
    <row r="17"/>
    <row r="18">
      <c r="A18" t="inlineStr">
        <is>
          <t>3) Što se prilaže?</t>
        </is>
      </c>
    </row>
    <row r="19">
      <c r="A19" t="inlineStr">
        <is>
          <t>- prateći listovi,</t>
        </is>
      </c>
    </row>
    <row r="20">
      <c r="A20" t="inlineStr">
        <is>
          <t>- računi sakupljača,</t>
        </is>
      </c>
    </row>
    <row r="21">
      <c r="A21" s="9" t="inlineStr">
        <is>
          <t>- fotografije privremenog skladištenja.</t>
        </is>
      </c>
    </row>
    <row r="22"/>
    <row r="23">
      <c r="A23" t="inlineStr">
        <is>
          <t>4) Tko vodi očevidnik?</t>
        </is>
      </c>
    </row>
    <row r="24">
      <c r="A24" t="inlineStr">
        <is>
          <t>HSE referent za sve projekte.</t>
        </is>
      </c>
    </row>
    <row r="25">
      <c r="A25" t="inlineStr">
        <is>
          <t>Voditelji gradilišta dostavljaju mjesečne podatke.</t>
        </is>
      </c>
    </row>
    <row r="26"/>
    <row r="27">
      <c r="A27" t="inlineStr">
        <is>
          <t>5) Zašto je važan?</t>
        </is>
      </c>
    </row>
    <row r="28">
      <c r="A28" t="inlineStr">
        <is>
          <t>ISO 14001 i Zakon o gospodarenju otpadom zahtijevaju evidenciju otpada.</t>
        </is>
      </c>
    </row>
    <row r="29">
      <c r="A29" t="inlineStr">
        <is>
          <t>Očevidnik je dokument koji inspekcija najčešće pregledava.</t>
        </is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>
  <sheetPr>
    <outlinePr summaryBelow="0" summaryRight="0"/>
    <pageSetUpPr/>
  </sheetPr>
  <dimension ref="A1:K199"/>
  <sheetViews>
    <sheetView workbookViewId="0">
      <selection activeCell="F7" sqref="F7"/>
    </sheetView>
  </sheetViews>
  <sheetFormatPr baseColWidth="10" defaultColWidth="12.6640625" defaultRowHeight="15.75" customHeight="1"/>
  <cols>
    <col width="2.5" customWidth="1" min="1" max="1"/>
    <col width="9.1640625" customWidth="1" min="2" max="3"/>
    <col width="20.1640625" customWidth="1" min="4" max="4"/>
    <col width="8" customWidth="1" min="5" max="5"/>
    <col width="8.83203125" customWidth="1" min="6" max="6"/>
    <col width="24" customWidth="1" min="7" max="7"/>
    <col width="16.33203125" customWidth="1" min="8" max="8"/>
    <col width="10.1640625" customWidth="1" min="9" max="9"/>
    <col width="17.5" customWidth="1" min="10" max="10"/>
    <col width="18.6640625" customWidth="1" min="11" max="11"/>
  </cols>
  <sheetData>
    <row r="1" ht="15.75" customHeight="1">
      <c r="A1" s="6" t="inlineStr">
        <is>
          <t>ID</t>
        </is>
      </c>
      <c r="B1" s="6" t="inlineStr">
        <is>
          <t>Datum</t>
        </is>
      </c>
      <c r="C1" s="6" t="inlineStr">
        <is>
          <t>Gradilište</t>
        </is>
      </c>
      <c r="D1" s="6" t="inlineStr">
        <is>
          <t>Vrsta otpada</t>
        </is>
      </c>
      <c r="E1" s="6" t="inlineStr">
        <is>
          <t>EWC šifra</t>
        </is>
      </c>
      <c r="F1" s="6" t="inlineStr">
        <is>
          <t>Količina (t)</t>
        </is>
      </c>
      <c r="G1" s="6" t="inlineStr">
        <is>
          <t>Način privremenog skladištenja</t>
        </is>
      </c>
      <c r="H1" s="6" t="inlineStr">
        <is>
          <t>Prijevoznik</t>
        </is>
      </c>
      <c r="I1" s="6" t="inlineStr">
        <is>
          <t>PL broj</t>
        </is>
      </c>
      <c r="J1" s="6" t="inlineStr">
        <is>
          <t>Odredište</t>
        </is>
      </c>
      <c r="K1" s="6" t="inlineStr">
        <is>
          <t>Napomena</t>
        </is>
      </c>
    </row>
    <row r="2" ht="15.75" customHeight="1">
      <c r="A2" s="10" t="n">
        <v>1</v>
      </c>
      <c r="B2" s="10" t="inlineStr">
        <is>
          <t>10.07.2025.</t>
        </is>
      </c>
      <c r="C2" s="10" t="inlineStr">
        <is>
          <t>Zadar</t>
        </is>
      </c>
      <c r="D2" s="10" t="inlineStr">
        <is>
          <t>Izolacijski materijali koji nisu navedeni pod 170601 i 170603</t>
        </is>
      </c>
      <c r="E2" s="10" t="inlineStr">
        <is>
          <t>17 06 04</t>
        </is>
      </c>
      <c r="F2" s="10" t="n">
        <v>1.08</v>
      </c>
      <c r="G2" s="10" t="inlineStr">
        <is>
          <t>-</t>
        </is>
      </c>
      <c r="H2" s="10" t="inlineStr">
        <is>
          <t>TEHMA d.o.o. (vlastito vozilo)</t>
        </is>
      </c>
      <c r="I2" s="10" t="inlineStr">
        <is>
          <t>2025 - 34550</t>
        </is>
      </c>
      <c r="J2" s="10" t="inlineStr">
        <is>
          <t>Ovlašteni sakupljač (Pregled odlaganja otpada)</t>
        </is>
      </c>
      <c r="K2" s="10" t="inlineStr">
        <is>
          <t>Vozilo ZD119JF</t>
        </is>
      </c>
    </row>
    <row r="3" ht="15.75" customHeight="1">
      <c r="A3" s="10" t="n">
        <v>2</v>
      </c>
      <c r="B3" s="10" t="inlineStr">
        <is>
          <t>10.07.2025.</t>
        </is>
      </c>
      <c r="C3" s="10" t="inlineStr">
        <is>
          <t>Zadar</t>
        </is>
      </c>
      <c r="D3" s="10" t="inlineStr">
        <is>
          <t>Miješani,građ.otpad i otpad od rušenja koji nije pod 17001,170902, 170903</t>
        </is>
      </c>
      <c r="E3" s="10" t="inlineStr">
        <is>
          <t>17 09 04</t>
        </is>
      </c>
      <c r="F3" s="10" t="n">
        <v>2.36</v>
      </c>
      <c r="G3" s="10" t="inlineStr">
        <is>
          <t>-</t>
        </is>
      </c>
      <c r="H3" s="10" t="inlineStr">
        <is>
          <t>TEHMA d.o.o. (vlastito vozilo)</t>
        </is>
      </c>
      <c r="I3" s="10" t="inlineStr">
        <is>
          <t>2025 - 34584</t>
        </is>
      </c>
      <c r="J3" s="10" t="inlineStr">
        <is>
          <t>Ovlašteni sakupljač (Pregled odlaganja otpada)</t>
        </is>
      </c>
      <c r="K3" s="10" t="inlineStr">
        <is>
          <t>Vozilo ZD119JF</t>
        </is>
      </c>
    </row>
    <row r="4" ht="15.75" customHeight="1">
      <c r="A4" s="10" t="n">
        <v>3</v>
      </c>
      <c r="B4" s="10" t="inlineStr">
        <is>
          <t>10.07.2025.</t>
        </is>
      </c>
      <c r="C4" s="10" t="inlineStr">
        <is>
          <t>Zadar</t>
        </is>
      </c>
      <c r="D4" s="10" t="inlineStr">
        <is>
          <t>Miješani,građ.otpad i otpad od rušenja koji nije pod 17001,170902, 170903</t>
        </is>
      </c>
      <c r="E4" s="10" t="inlineStr">
        <is>
          <t>17 09 04</t>
        </is>
      </c>
      <c r="F4" s="10" t="n">
        <v>2.88</v>
      </c>
      <c r="G4" s="10" t="inlineStr">
        <is>
          <t>-</t>
        </is>
      </c>
      <c r="H4" s="10" t="inlineStr">
        <is>
          <t>TEHMA d.o.o. (vlastito vozilo)</t>
        </is>
      </c>
      <c r="I4" s="10" t="inlineStr">
        <is>
          <t>2025 - 34611</t>
        </is>
      </c>
      <c r="J4" s="10" t="inlineStr">
        <is>
          <t>Ovlašteni sakupljač (Pregled odlaganja otpada)</t>
        </is>
      </c>
      <c r="K4" s="10" t="inlineStr">
        <is>
          <t>Vozilo ZD119JF</t>
        </is>
      </c>
    </row>
    <row r="5" ht="15.75" customHeight="1">
      <c r="A5" s="10" t="n">
        <v>4</v>
      </c>
      <c r="B5" s="10" t="inlineStr">
        <is>
          <t>10.07.2025.</t>
        </is>
      </c>
      <c r="C5" s="10" t="inlineStr">
        <is>
          <t>Zadar</t>
        </is>
      </c>
      <c r="D5" s="10" t="inlineStr">
        <is>
          <t>Miješani,građ.otpad i otpad od rušenja koji nije pod 17001,170902, 170903</t>
        </is>
      </c>
      <c r="E5" s="10" t="inlineStr">
        <is>
          <t>17 09 04</t>
        </is>
      </c>
      <c r="F5" s="10" t="n">
        <v>2.72</v>
      </c>
      <c r="G5" s="10" t="inlineStr">
        <is>
          <t>-</t>
        </is>
      </c>
      <c r="H5" s="10" t="inlineStr">
        <is>
          <t>TEHMA d.o.o. (vlastito vozilo)</t>
        </is>
      </c>
      <c r="I5" s="10" t="inlineStr">
        <is>
          <t>2025 - 34640</t>
        </is>
      </c>
      <c r="J5" s="10" t="inlineStr">
        <is>
          <t>Ovlašteni sakupljač (Pregled odlaganja otpada)</t>
        </is>
      </c>
      <c r="K5" s="10" t="inlineStr">
        <is>
          <t>Vozilo ZD119JF</t>
        </is>
      </c>
    </row>
    <row r="6">
      <c r="A6" s="10" t="n">
        <v>5</v>
      </c>
      <c r="B6" s="10" t="inlineStr">
        <is>
          <t>10.07.2025.</t>
        </is>
      </c>
      <c r="C6" s="10" t="inlineStr">
        <is>
          <t>Zadar</t>
        </is>
      </c>
      <c r="D6" s="10" t="inlineStr">
        <is>
          <t>Miješani,građ.otpad i otpad od rušenja koji nije pod 17001,170902, 170903</t>
        </is>
      </c>
      <c r="E6" s="10" t="inlineStr">
        <is>
          <t>17 09 04</t>
        </is>
      </c>
      <c r="F6" s="10" t="n">
        <v>3.02</v>
      </c>
      <c r="G6" s="10" t="inlineStr">
        <is>
          <t>-</t>
        </is>
      </c>
      <c r="H6" s="10" t="inlineStr">
        <is>
          <t>TEHMA d.o.o. (vlastito vozilo)</t>
        </is>
      </c>
      <c r="I6" s="10" t="inlineStr">
        <is>
          <t>2025 - 34663</t>
        </is>
      </c>
      <c r="J6" s="10" t="inlineStr">
        <is>
          <t>Ovlašteni sakupljač (Pregled odlaganja otpada)</t>
        </is>
      </c>
      <c r="K6" s="10" t="inlineStr">
        <is>
          <t>Vozilo ZD119JF</t>
        </is>
      </c>
    </row>
    <row r="7">
      <c r="A7" s="10" t="n">
        <v>6</v>
      </c>
      <c r="B7" s="10" t="inlineStr">
        <is>
          <t>10.07.2025.</t>
        </is>
      </c>
      <c r="C7" s="10" t="inlineStr">
        <is>
          <t>Zadar</t>
        </is>
      </c>
      <c r="D7" s="10" t="inlineStr">
        <is>
          <t>Miješani,građ.otpad i otpad od rušenja koji nije pod 17001,170902, 170903</t>
        </is>
      </c>
      <c r="E7" s="10" t="inlineStr">
        <is>
          <t>17 09 04</t>
        </is>
      </c>
      <c r="F7" s="10" t="n">
        <v>2.98</v>
      </c>
      <c r="G7" s="10" t="inlineStr">
        <is>
          <t>-</t>
        </is>
      </c>
      <c r="H7" s="10" t="inlineStr">
        <is>
          <t>TEHMA d.o.o. (vlastito vozilo)</t>
        </is>
      </c>
      <c r="I7" s="10" t="inlineStr">
        <is>
          <t>2025 - 34676</t>
        </is>
      </c>
      <c r="J7" s="10" t="inlineStr">
        <is>
          <t>Ovlašteni sakupljač (Pregled odlaganja otpada)</t>
        </is>
      </c>
      <c r="K7" s="10" t="inlineStr">
        <is>
          <t>Vozilo ZD119JF</t>
        </is>
      </c>
    </row>
    <row r="8">
      <c r="A8" s="10" t="n">
        <v>7</v>
      </c>
      <c r="B8" s="10" t="inlineStr">
        <is>
          <t>10.07.2025.</t>
        </is>
      </c>
      <c r="C8" s="10" t="inlineStr">
        <is>
          <t>Zadar</t>
        </is>
      </c>
      <c r="D8" s="10" t="inlineStr">
        <is>
          <t>Miješani,građ.otpad i otpad od rušenja koji nije pod 17001,170902, 170903</t>
        </is>
      </c>
      <c r="E8" s="10" t="inlineStr">
        <is>
          <t>17 09 04</t>
        </is>
      </c>
      <c r="F8" s="10" t="n">
        <v>2.26</v>
      </c>
      <c r="G8" s="10" t="inlineStr">
        <is>
          <t>-</t>
        </is>
      </c>
      <c r="H8" s="10" t="inlineStr">
        <is>
          <t>TEHMA d.o.o. (vlastito vozilo)</t>
        </is>
      </c>
      <c r="I8" s="10" t="inlineStr">
        <is>
          <t>2025 - 34691</t>
        </is>
      </c>
      <c r="J8" s="10" t="inlineStr">
        <is>
          <t>Ovlašteni sakupljač (Pregled odlaganja otpada)</t>
        </is>
      </c>
      <c r="K8" s="10" t="inlineStr">
        <is>
          <t>Vozilo ZD119JF</t>
        </is>
      </c>
    </row>
    <row r="9">
      <c r="A9" s="10" t="n">
        <v>8</v>
      </c>
      <c r="B9" s="10" t="inlineStr">
        <is>
          <t>10.07.2025.</t>
        </is>
      </c>
      <c r="C9" s="10" t="inlineStr">
        <is>
          <t>Zadar</t>
        </is>
      </c>
      <c r="D9" s="10" t="inlineStr">
        <is>
          <t>Miješani,građ.otpad i otpad od rušenja koji nije pod 17001,170902, 170903</t>
        </is>
      </c>
      <c r="E9" s="10" t="inlineStr">
        <is>
          <t>17 09 04</t>
        </is>
      </c>
      <c r="F9" s="10" t="n">
        <v>2.78</v>
      </c>
      <c r="G9" s="10" t="inlineStr">
        <is>
          <t>-</t>
        </is>
      </c>
      <c r="H9" s="10" t="inlineStr">
        <is>
          <t>TEHMA d.o.o. (vlastito vozilo)</t>
        </is>
      </c>
      <c r="I9" s="10" t="inlineStr">
        <is>
          <t>2025 - 34702</t>
        </is>
      </c>
      <c r="J9" s="10" t="inlineStr">
        <is>
          <t>Ovlašteni sakupljač (Pregled odlaganja otpada)</t>
        </is>
      </c>
      <c r="K9" s="10" t="inlineStr">
        <is>
          <t>Vozilo ZD119JF</t>
        </is>
      </c>
    </row>
    <row r="10">
      <c r="A10" s="10" t="n">
        <v>9</v>
      </c>
      <c r="B10" s="10" t="inlineStr">
        <is>
          <t>11.07.2025.</t>
        </is>
      </c>
      <c r="C10" s="10" t="inlineStr">
        <is>
          <t>Zadar</t>
        </is>
      </c>
      <c r="D10" s="10" t="inlineStr">
        <is>
          <t>Miješani,građ.otpad i otpad od rušenja koji nije pod 17001,170902, 170903</t>
        </is>
      </c>
      <c r="E10" s="10" t="inlineStr">
        <is>
          <t>17 09 04</t>
        </is>
      </c>
      <c r="F10" s="10" t="n">
        <v>2.78</v>
      </c>
      <c r="G10" s="10" t="inlineStr">
        <is>
          <t>-</t>
        </is>
      </c>
      <c r="H10" s="10" t="inlineStr">
        <is>
          <t>TEHMA d.o.o. (vlastito vozilo)</t>
        </is>
      </c>
      <c r="I10" s="10" t="inlineStr">
        <is>
          <t>2025 - 34744</t>
        </is>
      </c>
      <c r="J10" s="10" t="inlineStr">
        <is>
          <t>Ovlašteni sakupljač (Pregled odlaganja otpada)</t>
        </is>
      </c>
      <c r="K10" s="10" t="inlineStr">
        <is>
          <t>Vozilo ZD119JF</t>
        </is>
      </c>
    </row>
    <row r="11">
      <c r="A11" s="10" t="n">
        <v>10</v>
      </c>
      <c r="B11" s="10" t="inlineStr">
        <is>
          <t>11.07.2025.</t>
        </is>
      </c>
      <c r="C11" s="10" t="inlineStr">
        <is>
          <t>Zadar</t>
        </is>
      </c>
      <c r="D11" s="10" t="inlineStr">
        <is>
          <t>Izolacijski materijali koji nisu navedeni pod 170601 i 170603</t>
        </is>
      </c>
      <c r="E11" s="10" t="inlineStr">
        <is>
          <t>17 06 04</t>
        </is>
      </c>
      <c r="F11" s="10" t="n">
        <v>0.98</v>
      </c>
      <c r="G11" s="10" t="inlineStr">
        <is>
          <t>-</t>
        </is>
      </c>
      <c r="H11" s="10" t="inlineStr">
        <is>
          <t>TEHMA d.o.o. (vlastito vozilo)</t>
        </is>
      </c>
      <c r="I11" s="10" t="inlineStr">
        <is>
          <t>2025 - 34778</t>
        </is>
      </c>
      <c r="J11" s="10" t="inlineStr">
        <is>
          <t>Ovlašteni sakupljač (Pregled odlaganja otpada)</t>
        </is>
      </c>
      <c r="K11" s="10" t="inlineStr">
        <is>
          <t>Vozilo ZD119JF</t>
        </is>
      </c>
    </row>
    <row r="12">
      <c r="A12" s="10" t="n">
        <v>11</v>
      </c>
      <c r="B12" s="10" t="inlineStr">
        <is>
          <t>11.07.2025.</t>
        </is>
      </c>
      <c r="C12" s="10" t="inlineStr">
        <is>
          <t>Zadar</t>
        </is>
      </c>
      <c r="D12" s="10" t="inlineStr">
        <is>
          <t>Miješani,građ.otpad i otpad od rušenja koji nije pod 17001,170902, 170903</t>
        </is>
      </c>
      <c r="E12" s="10" t="inlineStr">
        <is>
          <t>17 09 04</t>
        </is>
      </c>
      <c r="F12" s="10" t="n">
        <v>6.04</v>
      </c>
      <c r="G12" s="10" t="inlineStr">
        <is>
          <t>-</t>
        </is>
      </c>
      <c r="H12" s="10" t="inlineStr">
        <is>
          <t>TEHMA d.o.o. (vlastito vozilo)</t>
        </is>
      </c>
      <c r="I12" s="10" t="inlineStr">
        <is>
          <t>2025 - 34804</t>
        </is>
      </c>
      <c r="J12" s="10" t="inlineStr">
        <is>
          <t>Ovlašteni sakupljač (Pregled odlaganja otpada)</t>
        </is>
      </c>
      <c r="K12" s="10" t="inlineStr">
        <is>
          <t>Vozilo ZD119JF</t>
        </is>
      </c>
    </row>
    <row r="13">
      <c r="A13" s="10" t="n">
        <v>12</v>
      </c>
      <c r="B13" s="10" t="inlineStr">
        <is>
          <t>11.07.2025.</t>
        </is>
      </c>
      <c r="C13" s="10" t="inlineStr">
        <is>
          <t>Zadar</t>
        </is>
      </c>
      <c r="D13" s="10" t="inlineStr">
        <is>
          <t>Mješavina betona,opeke,crijepa i keramike koji nisu 170106</t>
        </is>
      </c>
      <c r="E13" s="10" t="inlineStr">
        <is>
          <t>17 01 07</t>
        </is>
      </c>
      <c r="F13" s="10" t="n">
        <v>9.02</v>
      </c>
      <c r="G13" s="10" t="inlineStr">
        <is>
          <t>-</t>
        </is>
      </c>
      <c r="H13" s="10" t="inlineStr">
        <is>
          <t>TEHMA d.o.o. (vlastito vozilo)</t>
        </is>
      </c>
      <c r="I13" s="10" t="inlineStr">
        <is>
          <t>2025 - 34854</t>
        </is>
      </c>
      <c r="J13" s="10" t="inlineStr">
        <is>
          <t>Ovlašteni sakupljač (Pregled odlaganja otpada)</t>
        </is>
      </c>
      <c r="K13" s="10" t="inlineStr">
        <is>
          <t>Vozilo ZD119JF</t>
        </is>
      </c>
    </row>
    <row r="14">
      <c r="A14" s="10" t="n">
        <v>13</v>
      </c>
      <c r="B14" s="10" t="inlineStr">
        <is>
          <t>11.07.2025.</t>
        </is>
      </c>
      <c r="C14" s="10" t="inlineStr">
        <is>
          <t>Zadar</t>
        </is>
      </c>
      <c r="D14" s="10" t="inlineStr">
        <is>
          <t>Miješani,građ.otpad i otpad od rušenja koji nije pod 17001,170902, 170903</t>
        </is>
      </c>
      <c r="E14" s="10" t="inlineStr">
        <is>
          <t>17 09 04</t>
        </is>
      </c>
      <c r="F14" s="10" t="n">
        <v>3.02</v>
      </c>
      <c r="G14" s="10" t="inlineStr">
        <is>
          <t>-</t>
        </is>
      </c>
      <c r="H14" s="10" t="inlineStr">
        <is>
          <t>TEHMA d.o.o. (vlastito vozilo)</t>
        </is>
      </c>
      <c r="I14" s="10" t="inlineStr">
        <is>
          <t>2025 - 34965</t>
        </is>
      </c>
      <c r="J14" s="10" t="inlineStr">
        <is>
          <t>Ovlašteni sakupljač (Pregled odlaganja otpada)</t>
        </is>
      </c>
      <c r="K14" s="10" t="inlineStr">
        <is>
          <t>Vozilo ZD119JF</t>
        </is>
      </c>
    </row>
    <row r="15">
      <c r="A15" s="10" t="n">
        <v>14</v>
      </c>
      <c r="B15" s="10" t="inlineStr">
        <is>
          <t>11.07.2025.</t>
        </is>
      </c>
      <c r="C15" s="10" t="inlineStr">
        <is>
          <t>Zadar</t>
        </is>
      </c>
      <c r="D15" s="10" t="inlineStr">
        <is>
          <t>Miješani,građ.otpad i otpad od rušenja koji nije pod 17001,170902, 170903</t>
        </is>
      </c>
      <c r="E15" s="10" t="inlineStr">
        <is>
          <t>17 09 04</t>
        </is>
      </c>
      <c r="F15" s="10" t="n">
        <v>3.9</v>
      </c>
      <c r="G15" s="10" t="inlineStr">
        <is>
          <t>-</t>
        </is>
      </c>
      <c r="H15" s="10" t="inlineStr">
        <is>
          <t>TEHMA d.o.o. (vlastito vozilo)</t>
        </is>
      </c>
      <c r="I15" s="10" t="inlineStr">
        <is>
          <t>2025 - 34977</t>
        </is>
      </c>
      <c r="J15" s="10" t="inlineStr">
        <is>
          <t>Ovlašteni sakupljač (Pregled odlaganja otpada)</t>
        </is>
      </c>
      <c r="K15" s="10" t="inlineStr">
        <is>
          <t>Vozilo ZD119JF</t>
        </is>
      </c>
    </row>
    <row r="16">
      <c r="A16" s="10" t="n">
        <v>15</v>
      </c>
      <c r="B16" s="10" t="inlineStr">
        <is>
          <t>11.07.2025.</t>
        </is>
      </c>
      <c r="C16" s="10" t="inlineStr">
        <is>
          <t>Zadar</t>
        </is>
      </c>
      <c r="D16" s="10" t="inlineStr">
        <is>
          <t>Miješani,građ.otpad i otpad od rušenja koji nije pod 17001,170902, 170903</t>
        </is>
      </c>
      <c r="E16" s="10" t="inlineStr">
        <is>
          <t>17 09 04</t>
        </is>
      </c>
      <c r="F16" s="10" t="n">
        <v>4.38</v>
      </c>
      <c r="G16" s="10" t="inlineStr">
        <is>
          <t>-</t>
        </is>
      </c>
      <c r="H16" s="10" t="inlineStr">
        <is>
          <t>TEHMA d.o.o. (vlastito vozilo)</t>
        </is>
      </c>
      <c r="I16" s="10" t="inlineStr">
        <is>
          <t>2025 - 34981</t>
        </is>
      </c>
      <c r="J16" s="10" t="inlineStr">
        <is>
          <t>Ovlašteni sakupljač (Pregled odlaganja otpada)</t>
        </is>
      </c>
      <c r="K16" s="10" t="inlineStr">
        <is>
          <t>Vozilo ZD119JF</t>
        </is>
      </c>
    </row>
    <row r="17">
      <c r="A17" s="10" t="n">
        <v>16</v>
      </c>
      <c r="B17" s="10" t="inlineStr">
        <is>
          <t>12.07.2025.</t>
        </is>
      </c>
      <c r="C17" s="10" t="inlineStr">
        <is>
          <t>Zadar</t>
        </is>
      </c>
      <c r="D17" s="10" t="inlineStr">
        <is>
          <t>Miješani,građ.otpad i otpad od rušenja koji nije pod 17001,170902, 170903</t>
        </is>
      </c>
      <c r="E17" s="10" t="inlineStr">
        <is>
          <t>17 09 04</t>
        </is>
      </c>
      <c r="F17" s="10" t="n">
        <v>2.18</v>
      </c>
      <c r="G17" s="10" t="inlineStr">
        <is>
          <t>-</t>
        </is>
      </c>
      <c r="H17" s="10" t="inlineStr">
        <is>
          <t>TEHMA d.o.o. (vlastito vozilo)</t>
        </is>
      </c>
      <c r="I17" s="10" t="inlineStr">
        <is>
          <t>2025 - 35013</t>
        </is>
      </c>
      <c r="J17" s="10" t="inlineStr">
        <is>
          <t>Ovlašteni sakupljač (Pregled odlaganja otpada)</t>
        </is>
      </c>
      <c r="K17" s="10" t="inlineStr">
        <is>
          <t>Vozilo ZD119JF</t>
        </is>
      </c>
    </row>
    <row r="18">
      <c r="A18" s="10" t="n">
        <v>17</v>
      </c>
      <c r="B18" s="10" t="inlineStr">
        <is>
          <t>12.07.2025.</t>
        </is>
      </c>
      <c r="C18" s="10" t="inlineStr">
        <is>
          <t>Zadar</t>
        </is>
      </c>
      <c r="D18" s="10" t="inlineStr">
        <is>
          <t>Miješani,građ.otpad i otpad od rušenja koji nije pod 17001,170902, 170903</t>
        </is>
      </c>
      <c r="E18" s="10" t="inlineStr">
        <is>
          <t>17 09 04</t>
        </is>
      </c>
      <c r="F18" s="10" t="n">
        <v>2.86</v>
      </c>
      <c r="G18" s="10" t="inlineStr">
        <is>
          <t>-</t>
        </is>
      </c>
      <c r="H18" s="10" t="inlineStr">
        <is>
          <t>TEHMA d.o.o. (vlastito vozilo)</t>
        </is>
      </c>
      <c r="I18" s="10" t="inlineStr">
        <is>
          <t>2025 - 35028</t>
        </is>
      </c>
      <c r="J18" s="10" t="inlineStr">
        <is>
          <t>Ovlašteni sakupljač (Pregled odlaganja otpada)</t>
        </is>
      </c>
      <c r="K18" s="10" t="inlineStr">
        <is>
          <t>Vozilo ZD119JF</t>
        </is>
      </c>
    </row>
    <row r="19">
      <c r="A19" s="10" t="n">
        <v>18</v>
      </c>
      <c r="B19" s="10" t="inlineStr">
        <is>
          <t>12.07.2025.</t>
        </is>
      </c>
      <c r="C19" s="10" t="inlineStr">
        <is>
          <t>Zadar</t>
        </is>
      </c>
      <c r="D19" s="10" t="inlineStr">
        <is>
          <t>Miješani,građ.otpad i otpad od rušenja koji nije pod 17001,170902, 170903</t>
        </is>
      </c>
      <c r="E19" s="10" t="inlineStr">
        <is>
          <t>17 09 04</t>
        </is>
      </c>
      <c r="F19" s="10" t="n">
        <v>3.38</v>
      </c>
      <c r="G19" s="10" t="inlineStr">
        <is>
          <t>-</t>
        </is>
      </c>
      <c r="H19" s="10" t="inlineStr">
        <is>
          <t>TEHMA d.o.o. (vlastito vozilo)</t>
        </is>
      </c>
      <c r="I19" s="10" t="inlineStr">
        <is>
          <t>2025 - 35043</t>
        </is>
      </c>
      <c r="J19" s="10" t="inlineStr">
        <is>
          <t>Ovlašteni sakupljač (Pregled odlaganja otpada)</t>
        </is>
      </c>
      <c r="K19" s="10" t="inlineStr">
        <is>
          <t>Vozilo ZD119JF</t>
        </is>
      </c>
    </row>
    <row r="20">
      <c r="A20" s="10" t="n">
        <v>19</v>
      </c>
      <c r="B20" s="10" t="inlineStr">
        <is>
          <t>12.07.2025.</t>
        </is>
      </c>
      <c r="C20" s="10" t="inlineStr">
        <is>
          <t>Zadar</t>
        </is>
      </c>
      <c r="D20" s="10" t="inlineStr">
        <is>
          <t>Miješani,građ.otpad i otpad od rušenja koji nije pod 17001,170902, 170903</t>
        </is>
      </c>
      <c r="E20" s="10" t="inlineStr">
        <is>
          <t>17 09 04</t>
        </is>
      </c>
      <c r="F20" s="10" t="n">
        <v>2.1</v>
      </c>
      <c r="G20" s="10" t="inlineStr">
        <is>
          <t>-</t>
        </is>
      </c>
      <c r="H20" s="10" t="inlineStr">
        <is>
          <t>TEHMA d.o.o. (vlastito vozilo)</t>
        </is>
      </c>
      <c r="I20" s="10" t="inlineStr">
        <is>
          <t>2025 - 35059</t>
        </is>
      </c>
      <c r="J20" s="10" t="inlineStr">
        <is>
          <t>Ovlašteni sakupljač (Pregled odlaganja otpada)</t>
        </is>
      </c>
      <c r="K20" s="10" t="inlineStr">
        <is>
          <t>Vozilo ZD119JF</t>
        </is>
      </c>
    </row>
    <row r="21">
      <c r="A21" s="10" t="n">
        <v>20</v>
      </c>
      <c r="B21" s="10" t="inlineStr">
        <is>
          <t>12.07.2025.</t>
        </is>
      </c>
      <c r="C21" s="10" t="inlineStr">
        <is>
          <t>Zadar</t>
        </is>
      </c>
      <c r="D21" s="10" t="inlineStr">
        <is>
          <t>Miješani,građ.otpad i otpad od rušenja koji nije pod 17001,170902, 170903</t>
        </is>
      </c>
      <c r="E21" s="10" t="inlineStr">
        <is>
          <t>17 09 04</t>
        </is>
      </c>
      <c r="F21" s="10" t="n">
        <v>3.4</v>
      </c>
      <c r="G21" s="10" t="inlineStr">
        <is>
          <t>-</t>
        </is>
      </c>
      <c r="H21" s="10" t="inlineStr">
        <is>
          <t>TEHMA d.o.o. (vlastito vozilo)</t>
        </is>
      </c>
      <c r="I21" s="10" t="inlineStr">
        <is>
          <t>2025 - 35095</t>
        </is>
      </c>
      <c r="J21" s="10" t="inlineStr">
        <is>
          <t>Ovlašteni sakupljač (Pregled odlaganja otpada)</t>
        </is>
      </c>
      <c r="K21" s="10" t="inlineStr">
        <is>
          <t>Vozilo ZD119JF</t>
        </is>
      </c>
    </row>
    <row r="22">
      <c r="A22" s="10" t="n">
        <v>21</v>
      </c>
      <c r="B22" s="10" t="inlineStr">
        <is>
          <t>12.07.2025.</t>
        </is>
      </c>
      <c r="C22" s="10" t="inlineStr">
        <is>
          <t>Zadar</t>
        </is>
      </c>
      <c r="D22" s="10" t="inlineStr">
        <is>
          <t>Miješani,građ.otpad i otpad od rušenja koji nije pod 17001,170902, 170903</t>
        </is>
      </c>
      <c r="E22" s="10" t="inlineStr">
        <is>
          <t>17 09 04</t>
        </is>
      </c>
      <c r="F22" s="10" t="n">
        <v>3.64</v>
      </c>
      <c r="G22" s="10" t="inlineStr">
        <is>
          <t>-</t>
        </is>
      </c>
      <c r="H22" s="10" t="inlineStr">
        <is>
          <t>TEHMA d.o.o. (vlastito vozilo)</t>
        </is>
      </c>
      <c r="I22" s="10" t="inlineStr">
        <is>
          <t>2025 - 35107</t>
        </is>
      </c>
      <c r="J22" s="10" t="inlineStr">
        <is>
          <t>Ovlašteni sakupljač (Pregled odlaganja otpada)</t>
        </is>
      </c>
      <c r="K22" s="10" t="inlineStr">
        <is>
          <t>Vozilo ZD119JF</t>
        </is>
      </c>
    </row>
    <row r="23">
      <c r="A23" s="10" t="n">
        <v>22</v>
      </c>
      <c r="B23" s="10" t="inlineStr">
        <is>
          <t>12.07.2025.</t>
        </is>
      </c>
      <c r="C23" s="10" t="inlineStr">
        <is>
          <t>Zadar</t>
        </is>
      </c>
      <c r="D23" s="10" t="inlineStr">
        <is>
          <t>Miješani,građ.otpad i otpad od rušenja koji nije pod 17001,170902, 170903</t>
        </is>
      </c>
      <c r="E23" s="10" t="inlineStr">
        <is>
          <t>17 09 04</t>
        </is>
      </c>
      <c r="F23" s="10" t="n">
        <v>5.74</v>
      </c>
      <c r="G23" s="10" t="inlineStr">
        <is>
          <t>-</t>
        </is>
      </c>
      <c r="H23" s="10" t="inlineStr">
        <is>
          <t>TEHMA d.o.o. (vlastito vozilo)</t>
        </is>
      </c>
      <c r="I23" s="10" t="inlineStr">
        <is>
          <t>2025 - 35114</t>
        </is>
      </c>
      <c r="J23" s="10" t="inlineStr">
        <is>
          <t>Ovlašteni sakupljač (Pregled odlaganja otpada)</t>
        </is>
      </c>
      <c r="K23" s="10" t="inlineStr">
        <is>
          <t>Vozilo ZD119JF</t>
        </is>
      </c>
    </row>
    <row r="24">
      <c r="A24" s="10" t="n">
        <v>23</v>
      </c>
      <c r="B24" s="10" t="inlineStr">
        <is>
          <t>12.07.2025.</t>
        </is>
      </c>
      <c r="C24" s="10" t="inlineStr">
        <is>
          <t>Zadar</t>
        </is>
      </c>
      <c r="D24" s="10" t="inlineStr">
        <is>
          <t>Miješani,građ.otpad i otpad od rušenja koji nije pod 17001,170902, 170903</t>
        </is>
      </c>
      <c r="E24" s="10" t="inlineStr">
        <is>
          <t>17 09 04</t>
        </is>
      </c>
      <c r="F24" s="10" t="n">
        <v>7.4</v>
      </c>
      <c r="G24" s="10" t="inlineStr">
        <is>
          <t>-</t>
        </is>
      </c>
      <c r="H24" s="10" t="inlineStr">
        <is>
          <t>TEHMA d.o.o. (vlastito vozilo)</t>
        </is>
      </c>
      <c r="I24" s="10" t="inlineStr">
        <is>
          <t>2025 - 35117</t>
        </is>
      </c>
      <c r="J24" s="10" t="inlineStr">
        <is>
          <t>Ovlašteni sakupljač (Pregled odlaganja otpada)</t>
        </is>
      </c>
      <c r="K24" s="10" t="inlineStr">
        <is>
          <t>Vozilo ZD119JF</t>
        </is>
      </c>
    </row>
    <row r="25">
      <c r="A25" s="10" t="n">
        <v>24</v>
      </c>
      <c r="B25" s="10" t="inlineStr">
        <is>
          <t>12.07.2025.</t>
        </is>
      </c>
      <c r="C25" s="10" t="inlineStr">
        <is>
          <t>Zadar</t>
        </is>
      </c>
      <c r="D25" s="10" t="inlineStr">
        <is>
          <t>Miješani,građ.otpad i otpad od rušenja koji nije pod 17001,170902, 170903</t>
        </is>
      </c>
      <c r="E25" s="10" t="inlineStr">
        <is>
          <t>17 09 04</t>
        </is>
      </c>
      <c r="F25" s="10" t="n">
        <v>5.16</v>
      </c>
      <c r="G25" s="10" t="inlineStr">
        <is>
          <t>-</t>
        </is>
      </c>
      <c r="H25" s="10" t="inlineStr">
        <is>
          <t>TEHMA d.o.o. (vlastito vozilo)</t>
        </is>
      </c>
      <c r="I25" s="10" t="inlineStr">
        <is>
          <t>2025 - 35122</t>
        </is>
      </c>
      <c r="J25" s="10" t="inlineStr">
        <is>
          <t>Ovlašteni sakupljač (Pregled odlaganja otpada)</t>
        </is>
      </c>
      <c r="K25" s="10" t="inlineStr">
        <is>
          <t>Vozilo ZD119JF</t>
        </is>
      </c>
    </row>
    <row r="26">
      <c r="A26" s="10" t="n">
        <v>25</v>
      </c>
      <c r="B26" s="10" t="inlineStr">
        <is>
          <t>18.07.2025.</t>
        </is>
      </c>
      <c r="C26" s="10" t="inlineStr">
        <is>
          <t>Zadar</t>
        </is>
      </c>
      <c r="D26" s="10" t="inlineStr">
        <is>
          <t>Mješavina betona,opeke,crijepa i keramike koji nisu 170106</t>
        </is>
      </c>
      <c r="E26" s="10" t="inlineStr">
        <is>
          <t>17 01 07</t>
        </is>
      </c>
      <c r="F26" s="10" t="n">
        <v>21.98</v>
      </c>
      <c r="G26" s="10" t="inlineStr">
        <is>
          <t>-</t>
        </is>
      </c>
      <c r="H26" s="10" t="inlineStr">
        <is>
          <t>TEHMA d.o.o. (vlastito vozilo)</t>
        </is>
      </c>
      <c r="I26" s="10" t="inlineStr">
        <is>
          <t>2025 - 36071</t>
        </is>
      </c>
      <c r="J26" s="10" t="inlineStr">
        <is>
          <t>Ovlašteni sakupljač (Pregled odlaganja otpada)</t>
        </is>
      </c>
      <c r="K26" s="10" t="inlineStr">
        <is>
          <t>Vozilo ZD290LB</t>
        </is>
      </c>
    </row>
    <row r="27">
      <c r="A27" s="10" t="n">
        <v>26</v>
      </c>
      <c r="B27" s="10" t="inlineStr">
        <is>
          <t>18.07.2025.</t>
        </is>
      </c>
      <c r="C27" s="10" t="inlineStr">
        <is>
          <t>Zadar</t>
        </is>
      </c>
      <c r="D27" s="10" t="inlineStr">
        <is>
          <t>Mješavina betona,opeke,crijepa i keramike koji nisu 170106</t>
        </is>
      </c>
      <c r="E27" s="10" t="inlineStr">
        <is>
          <t>17 01 07</t>
        </is>
      </c>
      <c r="F27" s="10" t="n">
        <v>21.98</v>
      </c>
      <c r="G27" s="10" t="inlineStr">
        <is>
          <t>-</t>
        </is>
      </c>
      <c r="H27" s="10" t="inlineStr">
        <is>
          <t>TEHMA d.o.o. (vlastito vozilo)</t>
        </is>
      </c>
      <c r="I27" s="10" t="inlineStr">
        <is>
          <t>2025 - 36080</t>
        </is>
      </c>
      <c r="J27" s="10" t="inlineStr">
        <is>
          <t>Ovlašteni sakupljač (Pregled odlaganja otpada)</t>
        </is>
      </c>
      <c r="K27" s="10" t="inlineStr">
        <is>
          <t>Vozilo ZD500OG</t>
        </is>
      </c>
    </row>
    <row r="28">
      <c r="A28" s="10" t="n">
        <v>27</v>
      </c>
      <c r="B28" s="10" t="inlineStr">
        <is>
          <t>18.07.2025.</t>
        </is>
      </c>
      <c r="C28" s="10" t="inlineStr">
        <is>
          <t>Zadar</t>
        </is>
      </c>
      <c r="D28" s="10" t="inlineStr">
        <is>
          <t>Mješavina betona,opeke,crijepa i keramike koji nisu 170106</t>
        </is>
      </c>
      <c r="E28" s="10" t="inlineStr">
        <is>
          <t>17 01 07</t>
        </is>
      </c>
      <c r="F28" s="10" t="n">
        <v>21.22</v>
      </c>
      <c r="G28" s="10" t="inlineStr">
        <is>
          <t>-</t>
        </is>
      </c>
      <c r="H28" s="10" t="inlineStr">
        <is>
          <t>TEHMA d.o.o. (vlastito vozilo)</t>
        </is>
      </c>
      <c r="I28" s="10" t="inlineStr">
        <is>
          <t>2025 - 36153</t>
        </is>
      </c>
      <c r="J28" s="10" t="inlineStr">
        <is>
          <t>Ovlašteni sakupljač (Pregled odlaganja otpada)</t>
        </is>
      </c>
      <c r="K28" s="10" t="inlineStr">
        <is>
          <t>Vozilo ZD500OG</t>
        </is>
      </c>
    </row>
    <row r="29">
      <c r="A29" s="10" t="n">
        <v>28</v>
      </c>
      <c r="B29" s="10" t="inlineStr">
        <is>
          <t>21.07.2025.</t>
        </is>
      </c>
      <c r="C29" s="10" t="inlineStr">
        <is>
          <t>Zadar</t>
        </is>
      </c>
      <c r="D29" s="10" t="inlineStr">
        <is>
          <t>Miješani,građ.otpad i otpad od rušenja koji nije pod 17001,170902, 170903</t>
        </is>
      </c>
      <c r="E29" s="10" t="inlineStr">
        <is>
          <t>17 09 04</t>
        </is>
      </c>
      <c r="F29" s="10" t="n">
        <v>0.74</v>
      </c>
      <c r="G29" s="10" t="inlineStr">
        <is>
          <t>-</t>
        </is>
      </c>
      <c r="H29" s="10" t="inlineStr">
        <is>
          <t>TEHMA d.o.o. (vlastito vozilo)</t>
        </is>
      </c>
      <c r="I29" s="10" t="inlineStr">
        <is>
          <t>2025 - 36473</t>
        </is>
      </c>
      <c r="J29" s="10" t="inlineStr">
        <is>
          <t>Ovlašteni sakupljač (Pregled odlaganja otpada)</t>
        </is>
      </c>
      <c r="K29" s="10" t="inlineStr">
        <is>
          <t>Vozilo ZD119JF</t>
        </is>
      </c>
    </row>
    <row r="30">
      <c r="A30" s="10" t="n">
        <v>29</v>
      </c>
      <c r="B30" s="10" t="inlineStr">
        <is>
          <t>21.07.2025.</t>
        </is>
      </c>
      <c r="C30" s="10" t="inlineStr">
        <is>
          <t>Zadar</t>
        </is>
      </c>
      <c r="D30" s="10" t="inlineStr">
        <is>
          <t>Mješavina betona,opeke,crijepa i keramike koji nisu 170106</t>
        </is>
      </c>
      <c r="E30" s="10" t="inlineStr">
        <is>
          <t>17 01 07</t>
        </is>
      </c>
      <c r="F30" s="10" t="n">
        <v>7.28</v>
      </c>
      <c r="G30" s="10" t="inlineStr">
        <is>
          <t>-</t>
        </is>
      </c>
      <c r="H30" s="10" t="inlineStr">
        <is>
          <t>TEHMA d.o.o. (vlastito vozilo)</t>
        </is>
      </c>
      <c r="I30" s="10" t="inlineStr">
        <is>
          <t>2025 - 36544</t>
        </is>
      </c>
      <c r="J30" s="10" t="inlineStr">
        <is>
          <t>Ovlašteni sakupljač (Pregled odlaganja otpada)</t>
        </is>
      </c>
      <c r="K30" s="10" t="inlineStr">
        <is>
          <t>Vozilo ZD119JF</t>
        </is>
      </c>
    </row>
    <row r="31">
      <c r="A31" s="10" t="n">
        <v>30</v>
      </c>
      <c r="B31" s="10" t="inlineStr">
        <is>
          <t>28.07.2025.</t>
        </is>
      </c>
      <c r="C31" s="10" t="inlineStr">
        <is>
          <t>Zadar</t>
        </is>
      </c>
      <c r="D31" s="10" t="inlineStr">
        <is>
          <t>Zemlja i kamenje koji nisu navedeni pod 170503</t>
        </is>
      </c>
      <c r="E31" s="10" t="inlineStr">
        <is>
          <t>17 05 04</t>
        </is>
      </c>
      <c r="F31" s="10" t="n">
        <v>15.02</v>
      </c>
      <c r="G31" s="10" t="inlineStr">
        <is>
          <t>-</t>
        </is>
      </c>
      <c r="H31" s="10" t="inlineStr">
        <is>
          <t>TEHMA d.o.o. (vlastito vozilo)</t>
        </is>
      </c>
      <c r="I31" s="10" t="inlineStr">
        <is>
          <t>2025 - 37510</t>
        </is>
      </c>
      <c r="J31" s="10" t="inlineStr">
        <is>
          <t>Ovlašteni sakupljač (Pregled odlaganja otpada)</t>
        </is>
      </c>
      <c r="K31" s="10" t="inlineStr">
        <is>
          <t>Vozilo ZD119JF</t>
        </is>
      </c>
    </row>
    <row r="32">
      <c r="A32" s="10" t="n">
        <v>31</v>
      </c>
      <c r="B32" s="10" t="inlineStr">
        <is>
          <t>28.07.2025.</t>
        </is>
      </c>
      <c r="C32" s="10" t="inlineStr">
        <is>
          <t>Zadar</t>
        </is>
      </c>
      <c r="D32" s="10" t="inlineStr">
        <is>
          <t>Zemlja i kamenje koji nisu navedeni pod 170503</t>
        </is>
      </c>
      <c r="E32" s="10" t="inlineStr">
        <is>
          <t>17 05 04</t>
        </is>
      </c>
      <c r="F32" s="10" t="n">
        <v>15.64</v>
      </c>
      <c r="G32" s="10" t="inlineStr">
        <is>
          <t>-</t>
        </is>
      </c>
      <c r="H32" s="10" t="inlineStr">
        <is>
          <t>TEHMA d.o.o. (vlastito vozilo)</t>
        </is>
      </c>
      <c r="I32" s="10" t="inlineStr">
        <is>
          <t>2025 - 37524</t>
        </is>
      </c>
      <c r="J32" s="10" t="inlineStr">
        <is>
          <t>Ovlašteni sakupljač (Pregled odlaganja otpada)</t>
        </is>
      </c>
      <c r="K32" s="10" t="inlineStr">
        <is>
          <t>Vozilo ZD119JF</t>
        </is>
      </c>
    </row>
    <row r="33">
      <c r="A33" s="10" t="n">
        <v>32</v>
      </c>
      <c r="B33" s="10" t="inlineStr">
        <is>
          <t>28.07.2025.</t>
        </is>
      </c>
      <c r="C33" s="10" t="inlineStr">
        <is>
          <t>Zadar</t>
        </is>
      </c>
      <c r="D33" s="10" t="inlineStr">
        <is>
          <t>Zemlja i kamenje koji nisu navedeni pod 170503</t>
        </is>
      </c>
      <c r="E33" s="10" t="inlineStr">
        <is>
          <t>17 05 04</t>
        </is>
      </c>
      <c r="F33" s="10" t="n">
        <v>15.62</v>
      </c>
      <c r="G33" s="10" t="inlineStr">
        <is>
          <t>-</t>
        </is>
      </c>
      <c r="H33" s="10" t="inlineStr">
        <is>
          <t>TEHMA d.o.o. (vlastito vozilo)</t>
        </is>
      </c>
      <c r="I33" s="10" t="inlineStr">
        <is>
          <t>2025 - 37615</t>
        </is>
      </c>
      <c r="J33" s="10" t="inlineStr">
        <is>
          <t>Ovlašteni sakupljač (Pregled odlaganja otpada)</t>
        </is>
      </c>
      <c r="K33" s="10" t="inlineStr">
        <is>
          <t>Vozilo ZD119JF</t>
        </is>
      </c>
    </row>
    <row r="34">
      <c r="A34" s="10" t="n">
        <v>33</v>
      </c>
      <c r="B34" s="10" t="inlineStr">
        <is>
          <t>28.07.2025.</t>
        </is>
      </c>
      <c r="C34" s="10" t="inlineStr">
        <is>
          <t>Zadar</t>
        </is>
      </c>
      <c r="D34" s="10" t="inlineStr">
        <is>
          <t>Zemlja i kamenje koji nisu navedeni pod 170503</t>
        </is>
      </c>
      <c r="E34" s="10" t="inlineStr">
        <is>
          <t>17 05 04</t>
        </is>
      </c>
      <c r="F34" s="10" t="n">
        <v>16.16</v>
      </c>
      <c r="G34" s="10" t="inlineStr">
        <is>
          <t>-</t>
        </is>
      </c>
      <c r="H34" s="10" t="inlineStr">
        <is>
          <t>TEHMA d.o.o. (vlastito vozilo)</t>
        </is>
      </c>
      <c r="I34" s="10" t="inlineStr">
        <is>
          <t>2025 - 37634</t>
        </is>
      </c>
      <c r="J34" s="10" t="inlineStr">
        <is>
          <t>Ovlašteni sakupljač (Pregled odlaganja otpada)</t>
        </is>
      </c>
      <c r="K34" s="10" t="inlineStr">
        <is>
          <t>Vozilo ZD119JF</t>
        </is>
      </c>
    </row>
    <row r="35">
      <c r="A35" s="10" t="n">
        <v>34</v>
      </c>
      <c r="B35" s="10" t="inlineStr">
        <is>
          <t>28.07.2025.</t>
        </is>
      </c>
      <c r="C35" s="10" t="inlineStr">
        <is>
          <t>Zadar</t>
        </is>
      </c>
      <c r="D35" s="10" t="inlineStr">
        <is>
          <t>Zemlja i kamenje koji nisu navedeni pod 170503</t>
        </is>
      </c>
      <c r="E35" s="10" t="inlineStr">
        <is>
          <t>17 05 04</t>
        </is>
      </c>
      <c r="F35" s="10" t="n">
        <v>16</v>
      </c>
      <c r="G35" s="10" t="inlineStr">
        <is>
          <t>-</t>
        </is>
      </c>
      <c r="H35" s="10" t="inlineStr">
        <is>
          <t>TEHMA d.o.o. (vlastito vozilo)</t>
        </is>
      </c>
      <c r="I35" s="10" t="inlineStr">
        <is>
          <t>2025 - 37657</t>
        </is>
      </c>
      <c r="J35" s="10" t="inlineStr">
        <is>
          <t>Ovlašteni sakupljač (Pregled odlaganja otpada)</t>
        </is>
      </c>
      <c r="K35" s="10" t="inlineStr">
        <is>
          <t>Vozilo ZD119JF</t>
        </is>
      </c>
    </row>
    <row r="36">
      <c r="A36" s="10" t="n">
        <v>35</v>
      </c>
      <c r="B36" s="10" t="inlineStr">
        <is>
          <t>28.07.2025.</t>
        </is>
      </c>
      <c r="C36" s="10" t="inlineStr">
        <is>
          <t>Zadar</t>
        </is>
      </c>
      <c r="D36" s="10" t="inlineStr">
        <is>
          <t>Zemlja i kamenje koji nisu navedeni pod 170503</t>
        </is>
      </c>
      <c r="E36" s="10" t="inlineStr">
        <is>
          <t>17 05 04</t>
        </is>
      </c>
      <c r="F36" s="10" t="n">
        <v>16.02</v>
      </c>
      <c r="G36" s="10" t="inlineStr">
        <is>
          <t>-</t>
        </is>
      </c>
      <c r="H36" s="10" t="inlineStr">
        <is>
          <t>TEHMA d.o.o. (vlastito vozilo)</t>
        </is>
      </c>
      <c r="I36" s="10" t="inlineStr">
        <is>
          <t>2025 - 37666</t>
        </is>
      </c>
      <c r="J36" s="10" t="inlineStr">
        <is>
          <t>Ovlašteni sakupljač (Pregled odlaganja otpada)</t>
        </is>
      </c>
      <c r="K36" s="10" t="inlineStr">
        <is>
          <t>Vozilo ZD119JF</t>
        </is>
      </c>
    </row>
    <row r="37">
      <c r="A37" s="10" t="n">
        <v>36</v>
      </c>
      <c r="B37" s="10" t="inlineStr">
        <is>
          <t>29.07.2025.</t>
        </is>
      </c>
      <c r="C37" s="10" t="inlineStr">
        <is>
          <t>Vir</t>
        </is>
      </c>
      <c r="D37" s="10" t="inlineStr">
        <is>
          <t>Zemlja i kamenje koji nisu navedeni pod 170503</t>
        </is>
      </c>
      <c r="E37" s="10" t="inlineStr">
        <is>
          <t>17 05 04</t>
        </is>
      </c>
      <c r="F37" s="10" t="n">
        <v>16.16</v>
      </c>
      <c r="G37" s="10" t="inlineStr">
        <is>
          <t>-</t>
        </is>
      </c>
      <c r="H37" s="10" t="inlineStr">
        <is>
          <t>TEHMA d.o.o. (vlastito vozilo)</t>
        </is>
      </c>
      <c r="I37" s="10" t="inlineStr">
        <is>
          <t>2025 - 37772</t>
        </is>
      </c>
      <c r="J37" s="10" t="inlineStr">
        <is>
          <t>Ovlašteni sakupljač (Pregled odlaganja otpada)</t>
        </is>
      </c>
      <c r="K37" s="10" t="inlineStr">
        <is>
          <t>Vozilo ZD119JF</t>
        </is>
      </c>
    </row>
    <row r="38">
      <c r="A38" s="10" t="n">
        <v>37</v>
      </c>
      <c r="B38" s="10" t="inlineStr">
        <is>
          <t>29.07.2025.</t>
        </is>
      </c>
      <c r="C38" s="10" t="inlineStr">
        <is>
          <t>Zadar</t>
        </is>
      </c>
      <c r="D38" s="10" t="inlineStr">
        <is>
          <t>Zemlja i kamenje koji nisu navedeni pod 170503</t>
        </is>
      </c>
      <c r="E38" s="10" t="inlineStr">
        <is>
          <t>17 05 04</t>
        </is>
      </c>
      <c r="F38" s="10" t="n">
        <v>16.1</v>
      </c>
      <c r="G38" s="10" t="inlineStr">
        <is>
          <t>-</t>
        </is>
      </c>
      <c r="H38" s="10" t="inlineStr">
        <is>
          <t>TEHMA d.o.o. (vlastito vozilo)</t>
        </is>
      </c>
      <c r="I38" s="10" t="inlineStr">
        <is>
          <t>2025 - 37824</t>
        </is>
      </c>
      <c r="J38" s="10" t="inlineStr">
        <is>
          <t>Ovlašteni sakupljač (Pregled odlaganja otpada)</t>
        </is>
      </c>
      <c r="K38" s="10" t="inlineStr">
        <is>
          <t>Vozilo ZD119JF</t>
        </is>
      </c>
    </row>
    <row r="39">
      <c r="A39" s="10" t="n">
        <v>38</v>
      </c>
      <c r="B39" s="10" t="inlineStr">
        <is>
          <t>29.07.2025.</t>
        </is>
      </c>
      <c r="C39" s="10" t="inlineStr">
        <is>
          <t>Zadar</t>
        </is>
      </c>
      <c r="D39" s="10" t="inlineStr">
        <is>
          <t>Zemlja i kamenje koji nisu navedeni pod 170503</t>
        </is>
      </c>
      <c r="E39" s="10" t="inlineStr">
        <is>
          <t>17 05 04</t>
        </is>
      </c>
      <c r="F39" s="10" t="n">
        <v>15.26</v>
      </c>
      <c r="G39" s="10" t="inlineStr">
        <is>
          <t>-</t>
        </is>
      </c>
      <c r="H39" s="10" t="inlineStr">
        <is>
          <t>TEHMA d.o.o. (vlastito vozilo)</t>
        </is>
      </c>
      <c r="I39" s="10" t="inlineStr">
        <is>
          <t>2025 - 37844</t>
        </is>
      </c>
      <c r="J39" s="10" t="inlineStr">
        <is>
          <t>Ovlašteni sakupljač (Pregled odlaganja otpada)</t>
        </is>
      </c>
      <c r="K39" s="10" t="inlineStr">
        <is>
          <t>Vozilo ZD119JF</t>
        </is>
      </c>
    </row>
    <row r="40">
      <c r="A40" s="10" t="n">
        <v>39</v>
      </c>
      <c r="B40" s="10" t="inlineStr">
        <is>
          <t>29.07.2025.</t>
        </is>
      </c>
      <c r="C40" s="10" t="inlineStr">
        <is>
          <t>Zadar</t>
        </is>
      </c>
      <c r="D40" s="10" t="inlineStr">
        <is>
          <t>Zemlja i kamenje koji nisu navedeni pod 170503</t>
        </is>
      </c>
      <c r="E40" s="10" t="inlineStr">
        <is>
          <t>17 05 04</t>
        </is>
      </c>
      <c r="F40" s="10" t="n">
        <v>15.48</v>
      </c>
      <c r="G40" s="10" t="inlineStr">
        <is>
          <t>-</t>
        </is>
      </c>
      <c r="H40" s="10" t="inlineStr">
        <is>
          <t>TEHMA d.o.o. (vlastito vozilo)</t>
        </is>
      </c>
      <c r="I40" s="10" t="inlineStr">
        <is>
          <t>2025 - 37859</t>
        </is>
      </c>
      <c r="J40" s="10" t="inlineStr">
        <is>
          <t>Ovlašteni sakupljač (Pregled odlaganja otpada)</t>
        </is>
      </c>
      <c r="K40" s="10" t="inlineStr">
        <is>
          <t>Vozilo ZD119JF</t>
        </is>
      </c>
    </row>
    <row r="41">
      <c r="A41" s="10" t="n">
        <v>40</v>
      </c>
      <c r="B41" s="10" t="inlineStr">
        <is>
          <t>29.07.2025.</t>
        </is>
      </c>
      <c r="C41" s="10" t="inlineStr">
        <is>
          <t>Zadar</t>
        </is>
      </c>
      <c r="D41" s="10" t="inlineStr">
        <is>
          <t>Zemlja i kamenje koji nisu navedeni pod 170503</t>
        </is>
      </c>
      <c r="E41" s="10" t="inlineStr">
        <is>
          <t>17 05 04</t>
        </is>
      </c>
      <c r="F41" s="10" t="n">
        <v>16.44</v>
      </c>
      <c r="G41" s="10" t="inlineStr">
        <is>
          <t>-</t>
        </is>
      </c>
      <c r="H41" s="10" t="inlineStr">
        <is>
          <t>TEHMA d.o.o. (vlastito vozilo)</t>
        </is>
      </c>
      <c r="I41" s="10" t="inlineStr">
        <is>
          <t>2025 - 37871</t>
        </is>
      </c>
      <c r="J41" s="10" t="inlineStr">
        <is>
          <t>Ovlašteni sakupljač (Pregled odlaganja otpada)</t>
        </is>
      </c>
      <c r="K41" s="10" t="inlineStr">
        <is>
          <t>Vozilo ZD119JF</t>
        </is>
      </c>
    </row>
    <row r="42">
      <c r="A42" s="10" t="n">
        <v>41</v>
      </c>
      <c r="B42" s="10" t="inlineStr">
        <is>
          <t>29.07.2025.</t>
        </is>
      </c>
      <c r="C42" s="10" t="inlineStr">
        <is>
          <t>Zadar</t>
        </is>
      </c>
      <c r="D42" s="10" t="inlineStr">
        <is>
          <t>Zemlja i kamenje koji nisu navedeni pod 170503</t>
        </is>
      </c>
      <c r="E42" s="10" t="inlineStr">
        <is>
          <t>17 05 04</t>
        </is>
      </c>
      <c r="F42" s="10" t="n">
        <v>15.52</v>
      </c>
      <c r="G42" s="10" t="inlineStr">
        <is>
          <t>-</t>
        </is>
      </c>
      <c r="H42" s="10" t="inlineStr">
        <is>
          <t>TEHMA d.o.o. (vlastito vozilo)</t>
        </is>
      </c>
      <c r="I42" s="10" t="inlineStr">
        <is>
          <t>2025 - 37876</t>
        </is>
      </c>
      <c r="J42" s="10" t="inlineStr">
        <is>
          <t>Ovlašteni sakupljač (Pregled odlaganja otpada)</t>
        </is>
      </c>
      <c r="K42" s="10" t="inlineStr">
        <is>
          <t>Vozilo ZD119JF</t>
        </is>
      </c>
    </row>
    <row r="43">
      <c r="A43" s="10" t="n">
        <v>42</v>
      </c>
      <c r="B43" s="10" t="inlineStr">
        <is>
          <t>19.08.2025.</t>
        </is>
      </c>
      <c r="C43" s="10" t="inlineStr">
        <is>
          <t>Zadar</t>
        </is>
      </c>
      <c r="D43" s="10" t="inlineStr">
        <is>
          <t>Zemlja i kamenje koji nisu navedeni pod 170503</t>
        </is>
      </c>
      <c r="E43" s="10" t="inlineStr">
        <is>
          <t>17 05 04</t>
        </is>
      </c>
      <c r="F43" s="10" t="n">
        <v>17.72</v>
      </c>
      <c r="G43" s="10" t="inlineStr">
        <is>
          <t>-</t>
        </is>
      </c>
      <c r="H43" s="10" t="inlineStr">
        <is>
          <t>TEHMA d.o.o. (vlastito vozilo)</t>
        </is>
      </c>
      <c r="I43" s="10" t="inlineStr">
        <is>
          <t>2025 - 41008</t>
        </is>
      </c>
      <c r="J43" s="10" t="inlineStr">
        <is>
          <t>Ovlašteni sakupljač (Pregled odlaganja otpada)</t>
        </is>
      </c>
      <c r="K43" s="10" t="inlineStr">
        <is>
          <t>Vozilo ZD119JF</t>
        </is>
      </c>
    </row>
    <row r="44">
      <c r="A44" s="10" t="n">
        <v>43</v>
      </c>
      <c r="B44" s="10" t="inlineStr">
        <is>
          <t>20.08.2025.</t>
        </is>
      </c>
      <c r="C44" s="10" t="inlineStr">
        <is>
          <t>Zadar</t>
        </is>
      </c>
      <c r="D44" s="10" t="inlineStr">
        <is>
          <t>Staklo</t>
        </is>
      </c>
      <c r="E44" s="10" t="inlineStr">
        <is>
          <t>17 02 02</t>
        </is>
      </c>
      <c r="F44" s="10" t="n">
        <v>0.5600000000000001</v>
      </c>
      <c r="G44" s="10" t="inlineStr">
        <is>
          <t>-</t>
        </is>
      </c>
      <c r="H44" s="10" t="inlineStr">
        <is>
          <t>TEHMA d.o.o. (vlastito vozilo)</t>
        </is>
      </c>
      <c r="I44" s="10" t="inlineStr">
        <is>
          <t>2025 - 41209</t>
        </is>
      </c>
      <c r="J44" s="10" t="inlineStr">
        <is>
          <t>Ovlašteni sakupljač (Pregled odlaganja otpada)</t>
        </is>
      </c>
      <c r="K44" s="10" t="inlineStr">
        <is>
          <t>Vozilo ZD660LU</t>
        </is>
      </c>
    </row>
    <row r="45">
      <c r="A45" s="10" t="n">
        <v>44</v>
      </c>
      <c r="B45" s="10" t="inlineStr">
        <is>
          <t>20.08.2025.</t>
        </is>
      </c>
      <c r="C45" s="10" t="inlineStr">
        <is>
          <t>Zadar</t>
        </is>
      </c>
      <c r="D45" s="10" t="inlineStr">
        <is>
          <t>Zemlja i kamenje koji nisu navedeni pod 170503</t>
        </is>
      </c>
      <c r="E45" s="10" t="inlineStr">
        <is>
          <t>17 05 04</t>
        </is>
      </c>
      <c r="F45" s="10" t="n">
        <v>15.76</v>
      </c>
      <c r="G45" s="10" t="inlineStr">
        <is>
          <t>-</t>
        </is>
      </c>
      <c r="H45" s="10" t="inlineStr">
        <is>
          <t>TEHMA d.o.o. (vlastito vozilo)</t>
        </is>
      </c>
      <c r="I45" s="10" t="inlineStr">
        <is>
          <t>2025 - 41288</t>
        </is>
      </c>
      <c r="J45" s="10" t="inlineStr">
        <is>
          <t>Ovlašteni sakupljač (Pregled odlaganja otpada)</t>
        </is>
      </c>
      <c r="K45" s="10" t="inlineStr">
        <is>
          <t>Vozilo ZD119JF</t>
        </is>
      </c>
    </row>
    <row r="46">
      <c r="A46" s="10" t="n">
        <v>45</v>
      </c>
      <c r="B46" s="10" t="inlineStr">
        <is>
          <t>20.08.2025.</t>
        </is>
      </c>
      <c r="C46" s="10" t="inlineStr">
        <is>
          <t>Zadar</t>
        </is>
      </c>
      <c r="D46" s="10" t="inlineStr">
        <is>
          <t>Zemlja i kamenje koji nisu navedeni pod 170503</t>
        </is>
      </c>
      <c r="E46" s="10" t="inlineStr">
        <is>
          <t>17 05 04</t>
        </is>
      </c>
      <c r="F46" s="10" t="n">
        <v>17.52</v>
      </c>
      <c r="G46" s="10" t="inlineStr">
        <is>
          <t>-</t>
        </is>
      </c>
      <c r="H46" s="10" t="inlineStr">
        <is>
          <t>TEHMA d.o.o. (vlastito vozilo)</t>
        </is>
      </c>
      <c r="I46" s="10" t="inlineStr">
        <is>
          <t>2025 - 41318</t>
        </is>
      </c>
      <c r="J46" s="10" t="inlineStr">
        <is>
          <t>Ovlašteni sakupljač (Pregled odlaganja otpada)</t>
        </is>
      </c>
      <c r="K46" s="10" t="inlineStr">
        <is>
          <t>Vozilo ZD119JF</t>
        </is>
      </c>
    </row>
    <row r="47">
      <c r="A47" s="10" t="n">
        <v>46</v>
      </c>
      <c r="B47" s="10" t="inlineStr">
        <is>
          <t>20.08.2025.</t>
        </is>
      </c>
      <c r="C47" s="10" t="inlineStr">
        <is>
          <t>Zadar</t>
        </is>
      </c>
      <c r="D47" s="10" t="inlineStr">
        <is>
          <t>Zemlja i kamenje koji nisu navedeni pod 170503</t>
        </is>
      </c>
      <c r="E47" s="10" t="inlineStr">
        <is>
          <t>17 05 04</t>
        </is>
      </c>
      <c r="F47" s="10" t="n">
        <v>17.7</v>
      </c>
      <c r="G47" s="10" t="inlineStr">
        <is>
          <t>-</t>
        </is>
      </c>
      <c r="H47" s="10" t="inlineStr">
        <is>
          <t>TEHMA d.o.o. (vlastito vozilo)</t>
        </is>
      </c>
      <c r="I47" s="10" t="inlineStr">
        <is>
          <t>2025 - 41347</t>
        </is>
      </c>
      <c r="J47" s="10" t="inlineStr">
        <is>
          <t>Ovlašteni sakupljač (Pregled odlaganja otpada)</t>
        </is>
      </c>
      <c r="K47" s="10" t="inlineStr">
        <is>
          <t>Vozilo ZD119JF</t>
        </is>
      </c>
    </row>
    <row r="48">
      <c r="A48" s="10" t="n">
        <v>47</v>
      </c>
      <c r="B48" s="10" t="inlineStr">
        <is>
          <t>04.09.2025.</t>
        </is>
      </c>
      <c r="C48" s="10" t="inlineStr">
        <is>
          <t>Zadar</t>
        </is>
      </c>
      <c r="D48" s="10" t="inlineStr">
        <is>
          <t>Zemlja i kamenje koji nisu navedeni pod 170503</t>
        </is>
      </c>
      <c r="E48" s="10" t="inlineStr">
        <is>
          <t>17 05 04</t>
        </is>
      </c>
      <c r="F48" s="10" t="n">
        <v>23.06</v>
      </c>
      <c r="G48" s="10" t="inlineStr">
        <is>
          <t>-</t>
        </is>
      </c>
      <c r="H48" s="10" t="inlineStr">
        <is>
          <t>TEHMA d.o.o. (vlastito vozilo)</t>
        </is>
      </c>
      <c r="I48" s="10" t="inlineStr">
        <is>
          <t>2025 - 44099</t>
        </is>
      </c>
      <c r="J48" s="10" t="inlineStr">
        <is>
          <t>Ovlašteni sakupljač (Pregled odlaganja otpada)</t>
        </is>
      </c>
      <c r="K48" s="10" t="inlineStr">
        <is>
          <t>Vozilo ZD440NT</t>
        </is>
      </c>
    </row>
    <row r="49">
      <c r="A49" s="10" t="n">
        <v>48</v>
      </c>
      <c r="B49" s="10" t="inlineStr">
        <is>
          <t>04.09.2025.</t>
        </is>
      </c>
      <c r="C49" s="10" t="inlineStr">
        <is>
          <t>Vir</t>
        </is>
      </c>
      <c r="D49" s="10" t="inlineStr">
        <is>
          <t>Zemlja i kamenje koji nisu navedeni pod 170503</t>
        </is>
      </c>
      <c r="E49" s="10" t="inlineStr">
        <is>
          <t>17 05 04</t>
        </is>
      </c>
      <c r="F49" s="10" t="n">
        <v>25.14</v>
      </c>
      <c r="G49" s="10" t="inlineStr">
        <is>
          <t>-</t>
        </is>
      </c>
      <c r="H49" s="10" t="inlineStr">
        <is>
          <t>TEHMA d.o.o. (vlastito vozilo)</t>
        </is>
      </c>
      <c r="I49" s="10" t="inlineStr">
        <is>
          <t>2025 - 44164</t>
        </is>
      </c>
      <c r="J49" s="10" t="inlineStr">
        <is>
          <t>Ovlašteni sakupljač (Pregled odlaganja otpada)</t>
        </is>
      </c>
      <c r="K49" s="10" t="inlineStr">
        <is>
          <t>Vozilo ZD600PH</t>
        </is>
      </c>
    </row>
    <row r="50">
      <c r="A50" s="10" t="n">
        <v>49</v>
      </c>
      <c r="B50" s="10" t="inlineStr">
        <is>
          <t>05.09.2025.</t>
        </is>
      </c>
      <c r="C50" s="10" t="inlineStr">
        <is>
          <t>Zadar</t>
        </is>
      </c>
      <c r="D50" s="10" t="inlineStr">
        <is>
          <t>Mješavina betona,opeke,crijepa i keramike koji nisu 170106</t>
        </is>
      </c>
      <c r="E50" s="10" t="inlineStr">
        <is>
          <t>17 01 07</t>
        </is>
      </c>
      <c r="F50" s="10" t="n">
        <v>0.72</v>
      </c>
      <c r="G50" s="10" t="inlineStr">
        <is>
          <t>-</t>
        </is>
      </c>
      <c r="H50" s="10" t="inlineStr">
        <is>
          <t>TEHMA d.o.o. (vlastito vozilo)</t>
        </is>
      </c>
      <c r="I50" s="10" t="inlineStr">
        <is>
          <t>2025 - 44352</t>
        </is>
      </c>
      <c r="J50" s="10" t="inlineStr">
        <is>
          <t>Ovlašteni sakupljač (Pregled odlaganja otpada)</t>
        </is>
      </c>
      <c r="K50" s="10" t="inlineStr">
        <is>
          <t>Vozilo ZD660LU</t>
        </is>
      </c>
    </row>
    <row r="51">
      <c r="A51" s="10" t="n">
        <v>50</v>
      </c>
      <c r="B51" s="10" t="inlineStr">
        <is>
          <t>15.09.2025.</t>
        </is>
      </c>
      <c r="C51" s="10" t="inlineStr">
        <is>
          <t>Zadar</t>
        </is>
      </c>
      <c r="D51" s="10" t="inlineStr">
        <is>
          <t>Drvo</t>
        </is>
      </c>
      <c r="E51" s="10" t="inlineStr">
        <is>
          <t>17 02 01</t>
        </is>
      </c>
      <c r="F51" s="10" t="n">
        <v>2.6</v>
      </c>
      <c r="G51" s="10" t="inlineStr">
        <is>
          <t>-</t>
        </is>
      </c>
      <c r="H51" s="10" t="inlineStr">
        <is>
          <t>TEHMA d.o.o. (vlastito vozilo)</t>
        </is>
      </c>
      <c r="I51" s="10" t="inlineStr">
        <is>
          <t>2025 - 46200</t>
        </is>
      </c>
      <c r="J51" s="10" t="inlineStr">
        <is>
          <t>Ovlašteni sakupljač (Pregled odlaganja otpada)</t>
        </is>
      </c>
      <c r="K51" s="10" t="inlineStr">
        <is>
          <t>Vozilo ZD788RD</t>
        </is>
      </c>
    </row>
    <row r="52">
      <c r="A52" s="10" t="n">
        <v>51</v>
      </c>
      <c r="B52" s="10" t="inlineStr">
        <is>
          <t>17.09.2025.</t>
        </is>
      </c>
      <c r="C52" s="10" t="inlineStr">
        <is>
          <t>Zadar</t>
        </is>
      </c>
      <c r="D52" s="10" t="inlineStr">
        <is>
          <t>Zemlja i kamenje koji nisu navedeni pod 170503</t>
        </is>
      </c>
      <c r="E52" s="10" t="inlineStr">
        <is>
          <t>17 05 04</t>
        </is>
      </c>
      <c r="F52" s="10" t="n">
        <v>15.36</v>
      </c>
      <c r="G52" s="10" t="inlineStr">
        <is>
          <t>-</t>
        </is>
      </c>
      <c r="H52" s="10" t="inlineStr">
        <is>
          <t>TEHMA d.o.o. (vlastito vozilo)</t>
        </is>
      </c>
      <c r="I52" s="10" t="inlineStr">
        <is>
          <t>2025 - 46494</t>
        </is>
      </c>
      <c r="J52" s="10" t="inlineStr">
        <is>
          <t>Ovlašteni sakupljač (Pregled odlaganja otpada)</t>
        </is>
      </c>
      <c r="K52" s="10" t="inlineStr">
        <is>
          <t>Vozilo ZD119JF</t>
        </is>
      </c>
    </row>
    <row r="53">
      <c r="A53" s="10" t="n">
        <v>52</v>
      </c>
      <c r="B53" s="10" t="inlineStr">
        <is>
          <t>17.09.2025.</t>
        </is>
      </c>
      <c r="C53" s="10" t="inlineStr">
        <is>
          <t>Zadar</t>
        </is>
      </c>
      <c r="D53" s="10" t="inlineStr">
        <is>
          <t>Zemlja i kamenje koji nisu navedeni pod 170503</t>
        </is>
      </c>
      <c r="E53" s="10" t="inlineStr">
        <is>
          <t>17 05 04</t>
        </is>
      </c>
      <c r="F53" s="10" t="n">
        <v>15.82</v>
      </c>
      <c r="G53" s="10" t="inlineStr">
        <is>
          <t>-</t>
        </is>
      </c>
      <c r="H53" s="10" t="inlineStr">
        <is>
          <t>TEHMA d.o.o. (vlastito vozilo)</t>
        </is>
      </c>
      <c r="I53" s="10" t="inlineStr">
        <is>
          <t>2025 - 46613</t>
        </is>
      </c>
      <c r="J53" s="10" t="inlineStr">
        <is>
          <t>Ovlašteni sakupljač (Pregled odlaganja otpada)</t>
        </is>
      </c>
      <c r="K53" s="10" t="inlineStr">
        <is>
          <t>Vozilo ZD119JF</t>
        </is>
      </c>
    </row>
    <row r="54">
      <c r="A54" s="10" t="n">
        <v>53</v>
      </c>
      <c r="B54" s="10" t="inlineStr">
        <is>
          <t>18.09.2025.</t>
        </is>
      </c>
      <c r="C54" s="10" t="inlineStr">
        <is>
          <t>Zadar</t>
        </is>
      </c>
      <c r="D54" s="10" t="inlineStr">
        <is>
          <t>Zemlja i kamenje koji nisu navedeni pod 170503</t>
        </is>
      </c>
      <c r="E54" s="10" t="inlineStr">
        <is>
          <t>17 05 04</t>
        </is>
      </c>
      <c r="F54" s="10" t="n">
        <v>16.2</v>
      </c>
      <c r="G54" s="10" t="inlineStr">
        <is>
          <t>-</t>
        </is>
      </c>
      <c r="H54" s="10" t="inlineStr">
        <is>
          <t>TEHMA d.o.o. (vlastito vozilo)</t>
        </is>
      </c>
      <c r="I54" s="10" t="inlineStr">
        <is>
          <t>2025 - 46673</t>
        </is>
      </c>
      <c r="J54" s="10" t="inlineStr">
        <is>
          <t>Ovlašteni sakupljač (Pregled odlaganja otpada)</t>
        </is>
      </c>
      <c r="K54" s="10" t="inlineStr">
        <is>
          <t>Vozilo ZD119JF</t>
        </is>
      </c>
    </row>
    <row r="55">
      <c r="A55" s="10" t="n">
        <v>54</v>
      </c>
      <c r="B55" s="10" t="inlineStr">
        <is>
          <t>18.09.2025.</t>
        </is>
      </c>
      <c r="C55" s="10" t="inlineStr">
        <is>
          <t>Zadar</t>
        </is>
      </c>
      <c r="D55" s="10" t="inlineStr">
        <is>
          <t>Zemlja i kamenje koji nisu navedeni pod 170503</t>
        </is>
      </c>
      <c r="E55" s="10" t="inlineStr">
        <is>
          <t>17 05 04</t>
        </is>
      </c>
      <c r="F55" s="10" t="n">
        <v>16.76</v>
      </c>
      <c r="G55" s="10" t="inlineStr">
        <is>
          <t>-</t>
        </is>
      </c>
      <c r="H55" s="10" t="inlineStr">
        <is>
          <t>TEHMA d.o.o. (vlastito vozilo)</t>
        </is>
      </c>
      <c r="I55" s="10" t="inlineStr">
        <is>
          <t>2025 - 46849</t>
        </is>
      </c>
      <c r="J55" s="10" t="inlineStr">
        <is>
          <t>Ovlašteni sakupljač (Pregled odlaganja otpada)</t>
        </is>
      </c>
      <c r="K55" s="10" t="inlineStr">
        <is>
          <t>Vozilo ZD119JF</t>
        </is>
      </c>
    </row>
    <row r="56">
      <c r="A56" s="10" t="n">
        <v>55</v>
      </c>
      <c r="B56" s="10" t="inlineStr">
        <is>
          <t>24.09.2025.</t>
        </is>
      </c>
      <c r="C56" s="10" t="inlineStr">
        <is>
          <t>Zadar</t>
        </is>
      </c>
      <c r="D56" s="10" t="inlineStr">
        <is>
          <t>Zemlja i kamenje koji nisu navedeni pod 170503</t>
        </is>
      </c>
      <c r="E56" s="10" t="inlineStr">
        <is>
          <t>17 05 04</t>
        </is>
      </c>
      <c r="F56" s="10" t="n">
        <v>14.08</v>
      </c>
      <c r="G56" s="10" t="inlineStr">
        <is>
          <t>-</t>
        </is>
      </c>
      <c r="H56" s="10" t="inlineStr">
        <is>
          <t>TEHMA d.o.o. (vlastito vozilo)</t>
        </is>
      </c>
      <c r="I56" s="10" t="inlineStr">
        <is>
          <t>2025 - 47844</t>
        </is>
      </c>
      <c r="J56" s="10" t="inlineStr">
        <is>
          <t>Ovlašteni sakupljač (Pregled odlaganja otpada)</t>
        </is>
      </c>
      <c r="K56" s="10" t="inlineStr">
        <is>
          <t>Vozilo ZD119JF</t>
        </is>
      </c>
    </row>
    <row r="57">
      <c r="A57" s="10" t="n">
        <v>56</v>
      </c>
      <c r="B57" s="10" t="inlineStr">
        <is>
          <t>24.09.2025.</t>
        </is>
      </c>
      <c r="C57" s="10" t="inlineStr">
        <is>
          <t>Zadar</t>
        </is>
      </c>
      <c r="D57" s="10" t="inlineStr">
        <is>
          <t>Zemlja i kamenje koji nisu navedeni pod 170503</t>
        </is>
      </c>
      <c r="E57" s="10" t="inlineStr">
        <is>
          <t>17 05 04</t>
        </is>
      </c>
      <c r="F57" s="10" t="n">
        <v>12.56</v>
      </c>
      <c r="G57" s="10" t="inlineStr">
        <is>
          <t>-</t>
        </is>
      </c>
      <c r="H57" s="10" t="inlineStr">
        <is>
          <t>TEHMA d.o.o. (vlastito vozilo)</t>
        </is>
      </c>
      <c r="I57" s="10" t="inlineStr">
        <is>
          <t>2025 - 47857</t>
        </is>
      </c>
      <c r="J57" s="10" t="inlineStr">
        <is>
          <t>Ovlašteni sakupljač (Pregled odlaganja otpada)</t>
        </is>
      </c>
      <c r="K57" s="10" t="inlineStr">
        <is>
          <t>Vozilo ZD119JF</t>
        </is>
      </c>
    </row>
    <row r="58">
      <c r="A58" s="10" t="n">
        <v>57</v>
      </c>
      <c r="B58" s="10" t="inlineStr">
        <is>
          <t>24.09.2025.</t>
        </is>
      </c>
      <c r="C58" s="10" t="inlineStr">
        <is>
          <t>Zadar</t>
        </is>
      </c>
      <c r="D58" s="10" t="inlineStr">
        <is>
          <t>Zemlja i kamenje koji nisu navedeni pod 170503</t>
        </is>
      </c>
      <c r="E58" s="10" t="inlineStr">
        <is>
          <t>17 05 04</t>
        </is>
      </c>
      <c r="F58" s="10" t="n">
        <v>13.68</v>
      </c>
      <c r="G58" s="10" t="inlineStr">
        <is>
          <t>-</t>
        </is>
      </c>
      <c r="H58" s="10" t="inlineStr">
        <is>
          <t>TEHMA d.o.o. (vlastito vozilo)</t>
        </is>
      </c>
      <c r="I58" s="10" t="inlineStr">
        <is>
          <t>2025 - 47864</t>
        </is>
      </c>
      <c r="J58" s="10" t="inlineStr">
        <is>
          <t>Ovlašteni sakupljač (Pregled odlaganja otpada)</t>
        </is>
      </c>
      <c r="K58" s="10" t="inlineStr">
        <is>
          <t>Vozilo ZD119JF</t>
        </is>
      </c>
    </row>
    <row r="59">
      <c r="A59" s="10" t="n">
        <v>58</v>
      </c>
      <c r="B59" s="10" t="inlineStr">
        <is>
          <t>24.09.2025.</t>
        </is>
      </c>
      <c r="C59" s="10" t="inlineStr">
        <is>
          <t>Zadar</t>
        </is>
      </c>
      <c r="D59" s="10" t="inlineStr">
        <is>
          <t>Zemlja i kamenje koji nisu navedeni pod 170503</t>
        </is>
      </c>
      <c r="E59" s="10" t="inlineStr">
        <is>
          <t>17 05 04</t>
        </is>
      </c>
      <c r="F59" s="10" t="n">
        <v>14.74</v>
      </c>
      <c r="G59" s="10" t="inlineStr">
        <is>
          <t>-</t>
        </is>
      </c>
      <c r="H59" s="10" t="inlineStr">
        <is>
          <t>TEHMA d.o.o. (vlastito vozilo)</t>
        </is>
      </c>
      <c r="I59" s="10" t="inlineStr">
        <is>
          <t>2025 - 47874</t>
        </is>
      </c>
      <c r="J59" s="10" t="inlineStr">
        <is>
          <t>Ovlašteni sakupljač (Pregled odlaganja otpada)</t>
        </is>
      </c>
      <c r="K59" s="10" t="inlineStr">
        <is>
          <t>Vozilo ZD119JF</t>
        </is>
      </c>
    </row>
    <row r="60">
      <c r="A60" s="10" t="n">
        <v>59</v>
      </c>
      <c r="B60" s="10" t="inlineStr">
        <is>
          <t>24.09.2025.</t>
        </is>
      </c>
      <c r="C60" s="10" t="inlineStr">
        <is>
          <t>Zadar</t>
        </is>
      </c>
      <c r="D60" s="10" t="inlineStr">
        <is>
          <t>Zemlja i kamenje koji nisu navedeni pod 170503</t>
        </is>
      </c>
      <c r="E60" s="10" t="inlineStr">
        <is>
          <t>17 05 04</t>
        </is>
      </c>
      <c r="F60" s="10" t="n">
        <v>15.24</v>
      </c>
      <c r="G60" s="10" t="inlineStr">
        <is>
          <t>-</t>
        </is>
      </c>
      <c r="H60" s="10" t="inlineStr">
        <is>
          <t>TEHMA d.o.o. (vlastito vozilo)</t>
        </is>
      </c>
      <c r="I60" s="10" t="inlineStr">
        <is>
          <t>2025 - 47894</t>
        </is>
      </c>
      <c r="J60" s="10" t="inlineStr">
        <is>
          <t>Ovlašteni sakupljač (Pregled odlaganja otpada)</t>
        </is>
      </c>
      <c r="K60" s="10" t="inlineStr">
        <is>
          <t>Vozilo ZD119JF</t>
        </is>
      </c>
    </row>
    <row r="61">
      <c r="A61" s="10" t="n">
        <v>60</v>
      </c>
      <c r="B61" s="10" t="inlineStr">
        <is>
          <t>24.09.2025.</t>
        </is>
      </c>
      <c r="C61" s="10" t="inlineStr">
        <is>
          <t>Zadar</t>
        </is>
      </c>
      <c r="D61" s="10" t="inlineStr">
        <is>
          <t>Zemlja i kamenje koji nisu navedeni pod 170503</t>
        </is>
      </c>
      <c r="E61" s="10" t="inlineStr">
        <is>
          <t>17 05 04</t>
        </is>
      </c>
      <c r="F61" s="10" t="n">
        <v>14.3</v>
      </c>
      <c r="G61" s="10" t="inlineStr">
        <is>
          <t>-</t>
        </is>
      </c>
      <c r="H61" s="10" t="inlineStr">
        <is>
          <t>TEHMA d.o.o. (vlastito vozilo)</t>
        </is>
      </c>
      <c r="I61" s="10" t="inlineStr">
        <is>
          <t>2025 - 47910</t>
        </is>
      </c>
      <c r="J61" s="10" t="inlineStr">
        <is>
          <t>Ovlašteni sakupljač (Pregled odlaganja otpada)</t>
        </is>
      </c>
      <c r="K61" s="10" t="inlineStr">
        <is>
          <t>Vozilo ZD119JF</t>
        </is>
      </c>
    </row>
    <row r="62">
      <c r="A62" s="10" t="n">
        <v>61</v>
      </c>
      <c r="B62" s="10" t="inlineStr">
        <is>
          <t>24.09.2025.</t>
        </is>
      </c>
      <c r="C62" s="10" t="inlineStr">
        <is>
          <t>Zadar</t>
        </is>
      </c>
      <c r="D62" s="10" t="inlineStr">
        <is>
          <t>Zemlja i kamenje koji nisu navedeni pod 170503</t>
        </is>
      </c>
      <c r="E62" s="10" t="inlineStr">
        <is>
          <t>17 05 04</t>
        </is>
      </c>
      <c r="F62" s="10" t="n">
        <v>15.72</v>
      </c>
      <c r="G62" s="10" t="inlineStr">
        <is>
          <t>-</t>
        </is>
      </c>
      <c r="H62" s="10" t="inlineStr">
        <is>
          <t>TEHMA d.o.o. (vlastito vozilo)</t>
        </is>
      </c>
      <c r="I62" s="10" t="inlineStr">
        <is>
          <t>2025 - 47924</t>
        </is>
      </c>
      <c r="J62" s="10" t="inlineStr">
        <is>
          <t>Ovlašteni sakupljač (Pregled odlaganja otpada)</t>
        </is>
      </c>
      <c r="K62" s="10" t="inlineStr">
        <is>
          <t>Vozilo ZD119JF</t>
        </is>
      </c>
    </row>
    <row r="63">
      <c r="A63" s="10" t="n">
        <v>62</v>
      </c>
      <c r="B63" s="10" t="inlineStr">
        <is>
          <t>24.09.2025.</t>
        </is>
      </c>
      <c r="C63" s="10" t="inlineStr">
        <is>
          <t>Zadar</t>
        </is>
      </c>
      <c r="D63" s="10" t="inlineStr">
        <is>
          <t>Zemlja i kamenje koji nisu navedeni pod 170503</t>
        </is>
      </c>
      <c r="E63" s="10" t="inlineStr">
        <is>
          <t>17 05 04</t>
        </is>
      </c>
      <c r="F63" s="10" t="n">
        <v>15.28</v>
      </c>
      <c r="G63" s="10" t="inlineStr">
        <is>
          <t>-</t>
        </is>
      </c>
      <c r="H63" s="10" t="inlineStr">
        <is>
          <t>TEHMA d.o.o. (vlastito vozilo)</t>
        </is>
      </c>
      <c r="I63" s="10" t="inlineStr">
        <is>
          <t>2025 - 47935</t>
        </is>
      </c>
      <c r="J63" s="10" t="inlineStr">
        <is>
          <t>Ovlašteni sakupljač (Pregled odlaganja otpada)</t>
        </is>
      </c>
      <c r="K63" s="10" t="inlineStr">
        <is>
          <t>Vozilo ZD119JF</t>
        </is>
      </c>
    </row>
    <row r="64">
      <c r="A64" s="10" t="n">
        <v>63</v>
      </c>
      <c r="B64" s="10" t="inlineStr">
        <is>
          <t>24.09.2025.</t>
        </is>
      </c>
      <c r="C64" s="10" t="inlineStr">
        <is>
          <t>Zadar</t>
        </is>
      </c>
      <c r="D64" s="10" t="inlineStr">
        <is>
          <t>Zemlja i kamenje koji nisu navedeni pod 170503</t>
        </is>
      </c>
      <c r="E64" s="10" t="inlineStr">
        <is>
          <t>17 05 04</t>
        </is>
      </c>
      <c r="F64" s="10" t="n">
        <v>15.36</v>
      </c>
      <c r="G64" s="10" t="inlineStr">
        <is>
          <t>-</t>
        </is>
      </c>
      <c r="H64" s="10" t="inlineStr">
        <is>
          <t>TEHMA d.o.o. (vlastito vozilo)</t>
        </is>
      </c>
      <c r="I64" s="10" t="inlineStr">
        <is>
          <t>2025 - 47944</t>
        </is>
      </c>
      <c r="J64" s="10" t="inlineStr">
        <is>
          <t>Ovlašteni sakupljač (Pregled odlaganja otpada)</t>
        </is>
      </c>
      <c r="K64" s="10" t="inlineStr">
        <is>
          <t>Vozilo ZD119JF</t>
        </is>
      </c>
    </row>
    <row r="65">
      <c r="A65" s="10" t="n">
        <v>64</v>
      </c>
      <c r="B65" s="10" t="inlineStr">
        <is>
          <t>24.09.2025.</t>
        </is>
      </c>
      <c r="C65" s="10" t="inlineStr">
        <is>
          <t>Zadar</t>
        </is>
      </c>
      <c r="D65" s="10" t="inlineStr">
        <is>
          <t>Zemlja i kamenje koji nisu navedeni pod 170503</t>
        </is>
      </c>
      <c r="E65" s="10" t="inlineStr">
        <is>
          <t>17 05 04</t>
        </is>
      </c>
      <c r="F65" s="10" t="n">
        <v>15.16</v>
      </c>
      <c r="G65" s="10" t="inlineStr">
        <is>
          <t>-</t>
        </is>
      </c>
      <c r="H65" s="10" t="inlineStr">
        <is>
          <t>TEHMA d.o.o. (vlastito vozilo)</t>
        </is>
      </c>
      <c r="I65" s="10" t="inlineStr">
        <is>
          <t>2025 - 47949</t>
        </is>
      </c>
      <c r="J65" s="10" t="inlineStr">
        <is>
          <t>Ovlašteni sakupljač (Pregled odlaganja otpada)</t>
        </is>
      </c>
      <c r="K65" s="10" t="inlineStr">
        <is>
          <t>Vozilo ZD119JF</t>
        </is>
      </c>
    </row>
    <row r="66">
      <c r="A66" s="10" t="n">
        <v>65</v>
      </c>
      <c r="B66" s="10" t="inlineStr">
        <is>
          <t>24.09.2025.</t>
        </is>
      </c>
      <c r="C66" s="10" t="inlineStr">
        <is>
          <t>Zadar</t>
        </is>
      </c>
      <c r="D66" s="10" t="inlineStr">
        <is>
          <t>Zemlja i kamenje koji nisu navedeni pod 170503</t>
        </is>
      </c>
      <c r="E66" s="10" t="inlineStr">
        <is>
          <t>17 05 04</t>
        </is>
      </c>
      <c r="F66" s="10" t="n">
        <v>15.36</v>
      </c>
      <c r="G66" s="10" t="inlineStr">
        <is>
          <t>-</t>
        </is>
      </c>
      <c r="H66" s="10" t="inlineStr">
        <is>
          <t>TEHMA d.o.o. (vlastito vozilo)</t>
        </is>
      </c>
      <c r="I66" s="10" t="inlineStr">
        <is>
          <t>2025 - 47958</t>
        </is>
      </c>
      <c r="J66" s="10" t="inlineStr">
        <is>
          <t>Ovlašteni sakupljač (Pregled odlaganja otpada)</t>
        </is>
      </c>
      <c r="K66" s="10" t="inlineStr">
        <is>
          <t>Vozilo ZD119JF</t>
        </is>
      </c>
    </row>
    <row r="67">
      <c r="A67" s="10" t="n">
        <v>66</v>
      </c>
      <c r="B67" s="10" t="inlineStr">
        <is>
          <t>24.09.2025.</t>
        </is>
      </c>
      <c r="C67" s="10" t="inlineStr">
        <is>
          <t>Zadar</t>
        </is>
      </c>
      <c r="D67" s="10" t="inlineStr">
        <is>
          <t>Zemlja i kamenje koji nisu navedeni pod 170503</t>
        </is>
      </c>
      <c r="E67" s="10" t="inlineStr">
        <is>
          <t>17 05 04</t>
        </is>
      </c>
      <c r="F67" s="10" t="n">
        <v>15.24</v>
      </c>
      <c r="G67" s="10" t="inlineStr">
        <is>
          <t>-</t>
        </is>
      </c>
      <c r="H67" s="10" t="inlineStr">
        <is>
          <t>TEHMA d.o.o. (vlastito vozilo)</t>
        </is>
      </c>
      <c r="I67" s="10" t="inlineStr">
        <is>
          <t>2025 - 47960</t>
        </is>
      </c>
      <c r="J67" s="10" t="inlineStr">
        <is>
          <t>Ovlašteni sakupljač (Pregled odlaganja otpada)</t>
        </is>
      </c>
      <c r="K67" s="10" t="inlineStr">
        <is>
          <t>Vozilo ZD119JF</t>
        </is>
      </c>
    </row>
    <row r="68">
      <c r="A68" s="10" t="n">
        <v>67</v>
      </c>
      <c r="B68" s="10" t="inlineStr">
        <is>
          <t>24.09.2025.</t>
        </is>
      </c>
      <c r="C68" s="10" t="inlineStr">
        <is>
          <t>Zadar</t>
        </is>
      </c>
      <c r="D68" s="10" t="inlineStr">
        <is>
          <t>Zemlja i kamenje koji nisu navedeni pod 170503</t>
        </is>
      </c>
      <c r="E68" s="10" t="inlineStr">
        <is>
          <t>17 05 04</t>
        </is>
      </c>
      <c r="F68" s="10" t="n">
        <v>14.72</v>
      </c>
      <c r="G68" s="10" t="inlineStr">
        <is>
          <t>-</t>
        </is>
      </c>
      <c r="H68" s="10" t="inlineStr">
        <is>
          <t>TEHMA d.o.o. (vlastito vozilo)</t>
        </is>
      </c>
      <c r="I68" s="10" t="inlineStr">
        <is>
          <t>2025 - 47963</t>
        </is>
      </c>
      <c r="J68" s="10" t="inlineStr">
        <is>
          <t>Ovlašteni sakupljač (Pregled odlaganja otpada)</t>
        </is>
      </c>
      <c r="K68" s="10" t="inlineStr">
        <is>
          <t>Vozilo ZD119JF</t>
        </is>
      </c>
    </row>
    <row r="69">
      <c r="A69" s="10" t="n">
        <v>68</v>
      </c>
      <c r="B69" s="10" t="inlineStr">
        <is>
          <t>25.09.2025.</t>
        </is>
      </c>
      <c r="C69" s="10" t="inlineStr">
        <is>
          <t>Zadar</t>
        </is>
      </c>
      <c r="D69" s="10" t="inlineStr">
        <is>
          <t>Zemlja i kamenje koji nisu navedeni pod 170503</t>
        </is>
      </c>
      <c r="E69" s="10" t="inlineStr">
        <is>
          <t>17 05 04</t>
        </is>
      </c>
      <c r="F69" s="10" t="n">
        <v>26.76</v>
      </c>
      <c r="G69" s="10" t="inlineStr">
        <is>
          <t>-</t>
        </is>
      </c>
      <c r="H69" s="10" t="inlineStr">
        <is>
          <t>TEHMA d.o.o. (vlastito vozilo)</t>
        </is>
      </c>
      <c r="I69" s="10" t="inlineStr">
        <is>
          <t>2025 - 48087</t>
        </is>
      </c>
      <c r="J69" s="10" t="inlineStr">
        <is>
          <t>Ovlašteni sakupljač (Pregled odlaganja otpada)</t>
        </is>
      </c>
      <c r="K69" s="10" t="inlineStr">
        <is>
          <t>Vozilo ZD444NC</t>
        </is>
      </c>
    </row>
    <row r="70">
      <c r="A70" s="10" t="n">
        <v>69</v>
      </c>
      <c r="B70" s="10" t="inlineStr">
        <is>
          <t>25.09.2025.</t>
        </is>
      </c>
      <c r="C70" s="10" t="inlineStr">
        <is>
          <t>Zadar</t>
        </is>
      </c>
      <c r="D70" s="10" t="inlineStr">
        <is>
          <t>Zemlja i kamenje koji nisu navedeni pod 170503</t>
        </is>
      </c>
      <c r="E70" s="10" t="inlineStr">
        <is>
          <t>17 05 04</t>
        </is>
      </c>
      <c r="F70" s="10" t="n">
        <v>27</v>
      </c>
      <c r="G70" s="10" t="inlineStr">
        <is>
          <t>-</t>
        </is>
      </c>
      <c r="H70" s="10" t="inlineStr">
        <is>
          <t>TEHMA d.o.o. (vlastito vozilo)</t>
        </is>
      </c>
      <c r="I70" s="10" t="inlineStr">
        <is>
          <t>2025 - 48112</t>
        </is>
      </c>
      <c r="J70" s="10" t="inlineStr">
        <is>
          <t>Ovlašteni sakupljač (Pregled odlaganja otpada)</t>
        </is>
      </c>
      <c r="K70" s="10" t="inlineStr">
        <is>
          <t>Vozilo ZD444NC</t>
        </is>
      </c>
    </row>
    <row r="71">
      <c r="A71" s="10" t="n">
        <v>70</v>
      </c>
      <c r="B71" s="10" t="inlineStr">
        <is>
          <t>25.09.2025.</t>
        </is>
      </c>
      <c r="C71" s="10" t="inlineStr">
        <is>
          <t>Zadar</t>
        </is>
      </c>
      <c r="D71" s="10" t="inlineStr">
        <is>
          <t>Zemlja i kamenje koji nisu navedeni pod 170503</t>
        </is>
      </c>
      <c r="E71" s="10" t="inlineStr">
        <is>
          <t>17 05 04</t>
        </is>
      </c>
      <c r="F71" s="10" t="n">
        <v>28.38</v>
      </c>
      <c r="G71" s="10" t="inlineStr">
        <is>
          <t>-</t>
        </is>
      </c>
      <c r="H71" s="10" t="inlineStr">
        <is>
          <t>TEHMA d.o.o. (vlastito vozilo)</t>
        </is>
      </c>
      <c r="I71" s="10" t="inlineStr">
        <is>
          <t>2025 - 48147</t>
        </is>
      </c>
      <c r="J71" s="10" t="inlineStr">
        <is>
          <t>Ovlašteni sakupljač (Pregled odlaganja otpada)</t>
        </is>
      </c>
      <c r="K71" s="10" t="inlineStr">
        <is>
          <t>Vozilo ZD444NC</t>
        </is>
      </c>
    </row>
    <row r="72">
      <c r="A72" s="10" t="n">
        <v>71</v>
      </c>
      <c r="B72" s="10" t="inlineStr">
        <is>
          <t>25.09.2025.</t>
        </is>
      </c>
      <c r="C72" s="10" t="inlineStr">
        <is>
          <t>Zadar</t>
        </is>
      </c>
      <c r="D72" s="10" t="inlineStr">
        <is>
          <t>Zemlja i kamenje koji nisu navedeni pod 170503</t>
        </is>
      </c>
      <c r="E72" s="10" t="inlineStr">
        <is>
          <t>17 05 04</t>
        </is>
      </c>
      <c r="F72" s="10" t="n">
        <v>29.3</v>
      </c>
      <c r="G72" s="10" t="inlineStr">
        <is>
          <t>-</t>
        </is>
      </c>
      <c r="H72" s="10" t="inlineStr">
        <is>
          <t>TEHMA d.o.o. (vlastito vozilo)</t>
        </is>
      </c>
      <c r="I72" s="10" t="inlineStr">
        <is>
          <t>2025 - 48165</t>
        </is>
      </c>
      <c r="J72" s="10" t="inlineStr">
        <is>
          <t>Ovlašteni sakupljač (Pregled odlaganja otpada)</t>
        </is>
      </c>
      <c r="K72" s="10" t="inlineStr">
        <is>
          <t>Vozilo ZD444NC</t>
        </is>
      </c>
    </row>
    <row r="73">
      <c r="A73" s="10" t="n">
        <v>72</v>
      </c>
      <c r="B73" s="10" t="inlineStr">
        <is>
          <t>25.09.2025.</t>
        </is>
      </c>
      <c r="C73" s="10" t="inlineStr">
        <is>
          <t>Zadar</t>
        </is>
      </c>
      <c r="D73" s="10" t="inlineStr">
        <is>
          <t>Zemlja i kamenje koji nisu navedeni pod 170503</t>
        </is>
      </c>
      <c r="E73" s="10" t="inlineStr">
        <is>
          <t>17 05 04</t>
        </is>
      </c>
      <c r="F73" s="10" t="n">
        <v>5.02</v>
      </c>
      <c r="G73" s="10" t="inlineStr">
        <is>
          <t>-</t>
        </is>
      </c>
      <c r="H73" s="10" t="inlineStr">
        <is>
          <t>TEHMA d.o.o. (vlastito vozilo)</t>
        </is>
      </c>
      <c r="I73" s="10" t="inlineStr">
        <is>
          <t>2025 - 48198</t>
        </is>
      </c>
      <c r="J73" s="10" t="inlineStr">
        <is>
          <t>Ovlašteni sakupljač (Pregled odlaganja otpada)</t>
        </is>
      </c>
      <c r="K73" s="10" t="inlineStr">
        <is>
          <t>Vozilo ZD788RD</t>
        </is>
      </c>
    </row>
    <row r="74">
      <c r="A74" s="10" t="n">
        <v>73</v>
      </c>
      <c r="B74" s="10" t="inlineStr">
        <is>
          <t>26.09.2025.</t>
        </is>
      </c>
      <c r="C74" s="10" t="inlineStr">
        <is>
          <t>Zadar</t>
        </is>
      </c>
      <c r="D74" s="10" t="inlineStr">
        <is>
          <t>Zemlja i kamenje koji nisu navedeni pod 170503</t>
        </is>
      </c>
      <c r="E74" s="10" t="inlineStr">
        <is>
          <t>17 05 04</t>
        </is>
      </c>
      <c r="F74" s="10" t="n">
        <v>15.18</v>
      </c>
      <c r="G74" s="10" t="inlineStr">
        <is>
          <t>-</t>
        </is>
      </c>
      <c r="H74" s="10" t="inlineStr">
        <is>
          <t>TEHMA d.o.o. (vlastito vozilo)</t>
        </is>
      </c>
      <c r="I74" s="10" t="inlineStr">
        <is>
          <t>2025 - 48255</t>
        </is>
      </c>
      <c r="J74" s="10" t="inlineStr">
        <is>
          <t>Ovlašteni sakupljač (Pregled odlaganja otpada)</t>
        </is>
      </c>
      <c r="K74" s="10" t="inlineStr">
        <is>
          <t>Vozilo ZD119JF</t>
        </is>
      </c>
    </row>
    <row r="75">
      <c r="A75" s="10" t="n">
        <v>74</v>
      </c>
      <c r="B75" s="10" t="inlineStr">
        <is>
          <t>26.09.2025.</t>
        </is>
      </c>
      <c r="C75" s="10" t="inlineStr">
        <is>
          <t>Zadar</t>
        </is>
      </c>
      <c r="D75" s="10" t="inlineStr">
        <is>
          <t>Zemlja i kamenje koji nisu navedeni pod 170503</t>
        </is>
      </c>
      <c r="E75" s="10" t="inlineStr">
        <is>
          <t>17 05 04</t>
        </is>
      </c>
      <c r="F75" s="10" t="n">
        <v>15.68</v>
      </c>
      <c r="G75" s="10" t="inlineStr">
        <is>
          <t>-</t>
        </is>
      </c>
      <c r="H75" s="10" t="inlineStr">
        <is>
          <t>TEHMA d.o.o. (vlastito vozilo)</t>
        </is>
      </c>
      <c r="I75" s="10" t="inlineStr">
        <is>
          <t>2025 - 48272</t>
        </is>
      </c>
      <c r="J75" s="10" t="inlineStr">
        <is>
          <t>Ovlašteni sakupljač (Pregled odlaganja otpada)</t>
        </is>
      </c>
      <c r="K75" s="10" t="inlineStr">
        <is>
          <t>Vozilo ZD119JF</t>
        </is>
      </c>
    </row>
    <row r="76">
      <c r="A76" s="10" t="n">
        <v>75</v>
      </c>
      <c r="B76" s="10" t="inlineStr">
        <is>
          <t>22.10.2025.</t>
        </is>
      </c>
      <c r="C76" s="10" t="inlineStr">
        <is>
          <t>Zadar</t>
        </is>
      </c>
      <c r="D76" s="10" t="inlineStr">
        <is>
          <t>Zemlja i kamenje koji nisu navedeni pod 170503</t>
        </is>
      </c>
      <c r="E76" s="10" t="inlineStr">
        <is>
          <t>17 05 04</t>
        </is>
      </c>
      <c r="F76" s="10" t="n">
        <v>5.7</v>
      </c>
      <c r="G76" s="10" t="inlineStr">
        <is>
          <t>-</t>
        </is>
      </c>
      <c r="H76" s="10" t="inlineStr">
        <is>
          <t>TEHMA d.o.o. (vlastito vozilo)</t>
        </is>
      </c>
      <c r="I76" s="10" t="inlineStr">
        <is>
          <t>2025 - 52413</t>
        </is>
      </c>
      <c r="J76" s="10" t="inlineStr">
        <is>
          <t>Ovlašteni sakupljač (Pregled odlaganja otpada)</t>
        </is>
      </c>
      <c r="K76" s="10" t="inlineStr">
        <is>
          <t>Vozilo ZD788RD</t>
        </is>
      </c>
    </row>
    <row r="77">
      <c r="A77" s="10" t="n">
        <v>76</v>
      </c>
      <c r="B77" s="10" t="inlineStr">
        <is>
          <t>22.10.2025.</t>
        </is>
      </c>
      <c r="C77" s="10" t="inlineStr">
        <is>
          <t>Zadar</t>
        </is>
      </c>
      <c r="D77" s="10" t="inlineStr">
        <is>
          <t>Mješavina betona,opeke,crijepa i keramike koji nisu 170106</t>
        </is>
      </c>
      <c r="E77" s="10" t="inlineStr">
        <is>
          <t>17 01 07</t>
        </is>
      </c>
      <c r="F77" s="10" t="n">
        <v>7.28</v>
      </c>
      <c r="G77" s="10" t="inlineStr">
        <is>
          <t>-</t>
        </is>
      </c>
      <c r="H77" s="10" t="inlineStr">
        <is>
          <t>TEHMA d.o.o. (vlastito vozilo)</t>
        </is>
      </c>
      <c r="I77" s="10" t="inlineStr">
        <is>
          <t>2025 - 52542</t>
        </is>
      </c>
      <c r="J77" s="10" t="inlineStr">
        <is>
          <t>Ovlašteni sakupljač (Pregled odlaganja otpada)</t>
        </is>
      </c>
      <c r="K77" s="10" t="inlineStr">
        <is>
          <t>Vozilo ZD788RD</t>
        </is>
      </c>
    </row>
    <row r="78">
      <c r="A78" s="10" t="n">
        <v>77</v>
      </c>
      <c r="B78" s="10" t="inlineStr">
        <is>
          <t>23.10.2025.</t>
        </is>
      </c>
      <c r="C78" s="10" t="inlineStr">
        <is>
          <t>Vir</t>
        </is>
      </c>
      <c r="D78" s="10" t="inlineStr">
        <is>
          <t>Miješani,građ.otpad i otpad od rušenja koji nije pod 17001,170902, 170903</t>
        </is>
      </c>
      <c r="E78" s="10" t="inlineStr">
        <is>
          <t>17 09 04</t>
        </is>
      </c>
      <c r="F78" s="10" t="n">
        <v>0.22</v>
      </c>
      <c r="G78" s="10" t="inlineStr">
        <is>
          <t>-</t>
        </is>
      </c>
      <c r="H78" s="10" t="inlineStr">
        <is>
          <t>TEHMA d.o.o. (vlastito vozilo)</t>
        </is>
      </c>
      <c r="I78" s="10" t="inlineStr">
        <is>
          <t>2025 - 52680</t>
        </is>
      </c>
      <c r="J78" s="10" t="inlineStr">
        <is>
          <t>Ovlašteni sakupljač (Pregled odlaganja otpada)</t>
        </is>
      </c>
      <c r="K78" s="10" t="inlineStr">
        <is>
          <t>Vozilo ZD660LU</t>
        </is>
      </c>
    </row>
    <row r="79">
      <c r="A79" s="10" t="n">
        <v>78</v>
      </c>
      <c r="B79" s="10" t="inlineStr">
        <is>
          <t>13.11.2025.</t>
        </is>
      </c>
      <c r="C79" s="10" t="inlineStr">
        <is>
          <t>Zadar</t>
        </is>
      </c>
      <c r="D79" s="10" t="inlineStr">
        <is>
          <t>Zemlja i kamenje koji nisu navedeni pod 170503</t>
        </is>
      </c>
      <c r="E79" s="10" t="inlineStr">
        <is>
          <t>17 05 04</t>
        </is>
      </c>
      <c r="F79" s="10" t="n">
        <v>12.92</v>
      </c>
      <c r="G79" s="10" t="inlineStr">
        <is>
          <t>-</t>
        </is>
      </c>
      <c r="H79" s="10" t="inlineStr">
        <is>
          <t>TEHMA d.o.o. (vlastito vozilo)</t>
        </is>
      </c>
      <c r="I79" s="10" t="inlineStr">
        <is>
          <t>2025 - 55669</t>
        </is>
      </c>
      <c r="J79" s="10" t="inlineStr">
        <is>
          <t>Ovlašteni sakupljač (Pregled odlaganja otpada)</t>
        </is>
      </c>
      <c r="K79" s="10" t="inlineStr">
        <is>
          <t>Vozilo ZD119JF</t>
        </is>
      </c>
    </row>
    <row r="80">
      <c r="A80" s="10" t="n">
        <v>79</v>
      </c>
      <c r="B80" s="10" t="inlineStr">
        <is>
          <t>13.11.2025.</t>
        </is>
      </c>
      <c r="C80" s="10" t="inlineStr">
        <is>
          <t>Zadar</t>
        </is>
      </c>
      <c r="D80" s="10" t="inlineStr">
        <is>
          <t>Zemlja i kamenje koji nisu navedeni pod 170503</t>
        </is>
      </c>
      <c r="E80" s="10" t="inlineStr">
        <is>
          <t>17 05 04</t>
        </is>
      </c>
      <c r="F80" s="10" t="n">
        <v>12.58</v>
      </c>
      <c r="G80" s="10" t="inlineStr">
        <is>
          <t>-</t>
        </is>
      </c>
      <c r="H80" s="10" t="inlineStr">
        <is>
          <t>TEHMA d.o.o. (vlastito vozilo)</t>
        </is>
      </c>
      <c r="I80" s="10" t="inlineStr">
        <is>
          <t>2025 - 55689</t>
        </is>
      </c>
      <c r="J80" s="10" t="inlineStr">
        <is>
          <t>Ovlašteni sakupljač (Pregled odlaganja otpada)</t>
        </is>
      </c>
      <c r="K80" s="10" t="inlineStr">
        <is>
          <t>Vozilo ZD119JF</t>
        </is>
      </c>
    </row>
    <row r="81">
      <c r="A81" s="10" t="n">
        <v>80</v>
      </c>
      <c r="B81" s="10" t="inlineStr">
        <is>
          <t>13.11.2025.</t>
        </is>
      </c>
      <c r="C81" s="10" t="inlineStr">
        <is>
          <t>Zadar</t>
        </is>
      </c>
      <c r="D81" s="10" t="inlineStr">
        <is>
          <t>Zemlja i kamenje koji nisu navedeni pod 170503</t>
        </is>
      </c>
      <c r="E81" s="10" t="inlineStr">
        <is>
          <t>17 05 04</t>
        </is>
      </c>
      <c r="F81" s="10" t="n">
        <v>13.38</v>
      </c>
      <c r="G81" s="10" t="inlineStr">
        <is>
          <t>-</t>
        </is>
      </c>
      <c r="H81" s="10" t="inlineStr">
        <is>
          <t>TEHMA d.o.o. (vlastito vozilo)</t>
        </is>
      </c>
      <c r="I81" s="10" t="inlineStr">
        <is>
          <t>2025 - 55709</t>
        </is>
      </c>
      <c r="J81" s="10" t="inlineStr">
        <is>
          <t>Ovlašteni sakupljač (Pregled odlaganja otpada)</t>
        </is>
      </c>
      <c r="K81" s="10" t="inlineStr">
        <is>
          <t>Vozilo ZD119JF</t>
        </is>
      </c>
    </row>
    <row r="82">
      <c r="A82" s="10" t="n">
        <v>81</v>
      </c>
      <c r="B82" s="10" t="inlineStr">
        <is>
          <t>13.11.2025.</t>
        </is>
      </c>
      <c r="C82" s="10" t="inlineStr">
        <is>
          <t>Zadar</t>
        </is>
      </c>
      <c r="D82" s="10" t="inlineStr">
        <is>
          <t>Zemlja i kamenje koji nisu navedeni pod 170503</t>
        </is>
      </c>
      <c r="E82" s="10" t="inlineStr">
        <is>
          <t>17 05 04</t>
        </is>
      </c>
      <c r="F82" s="10" t="n">
        <v>13.16</v>
      </c>
      <c r="G82" s="10" t="inlineStr">
        <is>
          <t>-</t>
        </is>
      </c>
      <c r="H82" s="10" t="inlineStr">
        <is>
          <t>TEHMA d.o.o. (vlastito vozilo)</t>
        </is>
      </c>
      <c r="I82" s="10" t="inlineStr">
        <is>
          <t>2025 - 55731</t>
        </is>
      </c>
      <c r="J82" s="10" t="inlineStr">
        <is>
          <t>Ovlašteni sakupljač (Pregled odlaganja otpada)</t>
        </is>
      </c>
      <c r="K82" s="10" t="inlineStr">
        <is>
          <t>Vozilo ZD119JF</t>
        </is>
      </c>
    </row>
    <row r="83">
      <c r="A83" s="10" t="n">
        <v>82</v>
      </c>
      <c r="B83" s="10" t="inlineStr">
        <is>
          <t>13.11.2025.</t>
        </is>
      </c>
      <c r="C83" s="10" t="inlineStr">
        <is>
          <t>Zadar</t>
        </is>
      </c>
      <c r="D83" s="10" t="inlineStr">
        <is>
          <t>Zemlja i kamenje koji nisu navedeni pod 170503</t>
        </is>
      </c>
      <c r="E83" s="10" t="inlineStr">
        <is>
          <t>17 05 04</t>
        </is>
      </c>
      <c r="F83" s="10" t="n">
        <v>13.46</v>
      </c>
      <c r="G83" s="10" t="inlineStr">
        <is>
          <t>-</t>
        </is>
      </c>
      <c r="H83" s="10" t="inlineStr">
        <is>
          <t>TEHMA d.o.o. (vlastito vozilo)</t>
        </is>
      </c>
      <c r="I83" s="10" t="inlineStr">
        <is>
          <t>2025 - 55743</t>
        </is>
      </c>
      <c r="J83" s="10" t="inlineStr">
        <is>
          <t>Ovlašteni sakupljač (Pregled odlaganja otpada)</t>
        </is>
      </c>
      <c r="K83" s="10" t="inlineStr">
        <is>
          <t>Vozilo ZD119JF</t>
        </is>
      </c>
    </row>
    <row r="84">
      <c r="A84" s="10" t="n">
        <v>83</v>
      </c>
      <c r="B84" s="10" t="inlineStr">
        <is>
          <t>13.11.2025.</t>
        </is>
      </c>
      <c r="C84" s="10" t="inlineStr">
        <is>
          <t>Zadar</t>
        </is>
      </c>
      <c r="D84" s="10" t="inlineStr">
        <is>
          <t>Zemlja i kamenje koji nisu navedeni pod 170503</t>
        </is>
      </c>
      <c r="E84" s="10" t="inlineStr">
        <is>
          <t>17 05 04</t>
        </is>
      </c>
      <c r="F84" s="10" t="n">
        <v>12.34</v>
      </c>
      <c r="G84" s="10" t="inlineStr">
        <is>
          <t>-</t>
        </is>
      </c>
      <c r="H84" s="10" t="inlineStr">
        <is>
          <t>TEHMA d.o.o. (vlastito vozilo)</t>
        </is>
      </c>
      <c r="I84" s="10" t="inlineStr">
        <is>
          <t>2025 - 55815</t>
        </is>
      </c>
      <c r="J84" s="10" t="inlineStr">
        <is>
          <t>Ovlašteni sakupljač (Pregled odlaganja otpada)</t>
        </is>
      </c>
      <c r="K84" s="10" t="inlineStr">
        <is>
          <t>Vozilo ZD119JF</t>
        </is>
      </c>
    </row>
    <row r="85">
      <c r="A85" s="10" t="n">
        <v>84</v>
      </c>
      <c r="B85" s="10" t="inlineStr">
        <is>
          <t>13.11.2025.</t>
        </is>
      </c>
      <c r="C85" s="10" t="inlineStr">
        <is>
          <t>Zadar</t>
        </is>
      </c>
      <c r="D85" s="10" t="inlineStr">
        <is>
          <t>Zemlja i kamenje koji nisu navedeni pod 170503</t>
        </is>
      </c>
      <c r="E85" s="10" t="inlineStr">
        <is>
          <t>17 05 04</t>
        </is>
      </c>
      <c r="F85" s="10" t="n">
        <v>13.18</v>
      </c>
      <c r="G85" s="10" t="inlineStr">
        <is>
          <t>-</t>
        </is>
      </c>
      <c r="H85" s="10" t="inlineStr">
        <is>
          <t>TEHMA d.o.o. (vlastito vozilo)</t>
        </is>
      </c>
      <c r="I85" s="10" t="inlineStr">
        <is>
          <t>2025 - 55825</t>
        </is>
      </c>
      <c r="J85" s="10" t="inlineStr">
        <is>
          <t>Ovlašteni sakupljač (Pregled odlaganja otpada)</t>
        </is>
      </c>
      <c r="K85" s="10" t="inlineStr">
        <is>
          <t>Vozilo ZD119JF</t>
        </is>
      </c>
    </row>
    <row r="86">
      <c r="A86" s="10" t="n">
        <v>85</v>
      </c>
      <c r="B86" s="10" t="inlineStr">
        <is>
          <t>13.11.2025.</t>
        </is>
      </c>
      <c r="C86" s="10" t="inlineStr">
        <is>
          <t>Zadar</t>
        </is>
      </c>
      <c r="D86" s="10" t="inlineStr">
        <is>
          <t>Zemlja i kamenje koji nisu navedeni pod 170503</t>
        </is>
      </c>
      <c r="E86" s="10" t="inlineStr">
        <is>
          <t>17 05 04</t>
        </is>
      </c>
      <c r="F86" s="10" t="n">
        <v>12.54</v>
      </c>
      <c r="G86" s="10" t="inlineStr">
        <is>
          <t>-</t>
        </is>
      </c>
      <c r="H86" s="10" t="inlineStr">
        <is>
          <t>TEHMA d.o.o. (vlastito vozilo)</t>
        </is>
      </c>
      <c r="I86" s="10" t="inlineStr">
        <is>
          <t>2025 - 55837</t>
        </is>
      </c>
      <c r="J86" s="10" t="inlineStr">
        <is>
          <t>Ovlašteni sakupljač (Pregled odlaganja otpada)</t>
        </is>
      </c>
      <c r="K86" s="10" t="inlineStr">
        <is>
          <t>Vozilo ZD119JF</t>
        </is>
      </c>
    </row>
    <row r="87">
      <c r="A87" s="10" t="n">
        <v>86</v>
      </c>
      <c r="B87" s="10" t="inlineStr">
        <is>
          <t>13.11.2025.</t>
        </is>
      </c>
      <c r="C87" s="10" t="inlineStr">
        <is>
          <t>Zadar</t>
        </is>
      </c>
      <c r="D87" s="10" t="inlineStr">
        <is>
          <t>Zemlja i kamenje koji nisu navedeni pod 170503</t>
        </is>
      </c>
      <c r="E87" s="10" t="inlineStr">
        <is>
          <t>17 05 04</t>
        </is>
      </c>
      <c r="F87" s="10" t="n">
        <v>12</v>
      </c>
      <c r="G87" s="10" t="inlineStr">
        <is>
          <t>-</t>
        </is>
      </c>
      <c r="H87" s="10" t="inlineStr">
        <is>
          <t>TEHMA d.o.o. (vlastito vozilo)</t>
        </is>
      </c>
      <c r="I87" s="10" t="inlineStr">
        <is>
          <t>2025 - 55847</t>
        </is>
      </c>
      <c r="J87" s="10" t="inlineStr">
        <is>
          <t>Ovlašteni sakupljač (Pregled odlaganja otpada)</t>
        </is>
      </c>
      <c r="K87" s="10" t="inlineStr">
        <is>
          <t>Vozilo ZD119JF</t>
        </is>
      </c>
    </row>
    <row r="88">
      <c r="A88" s="10" t="n">
        <v>87</v>
      </c>
      <c r="B88" s="10" t="inlineStr">
        <is>
          <t>13.11.2025.</t>
        </is>
      </c>
      <c r="C88" s="10" t="inlineStr">
        <is>
          <t>Zadar</t>
        </is>
      </c>
      <c r="D88" s="10" t="inlineStr">
        <is>
          <t>Zemlja i kamenje koji nisu navedeni pod 170503</t>
        </is>
      </c>
      <c r="E88" s="10" t="inlineStr">
        <is>
          <t>17 05 04</t>
        </is>
      </c>
      <c r="F88" s="10" t="n">
        <v>11.5</v>
      </c>
      <c r="G88" s="10" t="inlineStr">
        <is>
          <t>-</t>
        </is>
      </c>
      <c r="H88" s="10" t="inlineStr">
        <is>
          <t>TEHMA d.o.o. (vlastito vozilo)</t>
        </is>
      </c>
      <c r="I88" s="10" t="inlineStr">
        <is>
          <t>2025 - 55852</t>
        </is>
      </c>
      <c r="J88" s="10" t="inlineStr">
        <is>
          <t>Ovlašteni sakupljač (Pregled odlaganja otpada)</t>
        </is>
      </c>
      <c r="K88" s="10" t="inlineStr">
        <is>
          <t>Vozilo ZD119JF</t>
        </is>
      </c>
    </row>
    <row r="89">
      <c r="A89" s="10" t="n">
        <v>88</v>
      </c>
      <c r="B89" s="10" t="inlineStr">
        <is>
          <t>14.11.2025.</t>
        </is>
      </c>
      <c r="C89" s="10" t="inlineStr">
        <is>
          <t>Zadar</t>
        </is>
      </c>
      <c r="D89" s="10" t="inlineStr">
        <is>
          <t>Zemlja i kamenje koji nisu navedeni pod 170503</t>
        </is>
      </c>
      <c r="E89" s="10" t="inlineStr">
        <is>
          <t>17 05 04</t>
        </is>
      </c>
      <c r="F89" s="10" t="n">
        <v>12.22</v>
      </c>
      <c r="G89" s="10" t="inlineStr">
        <is>
          <t>-</t>
        </is>
      </c>
      <c r="H89" s="10" t="inlineStr">
        <is>
          <t>TEHMA d.o.o. (vlastito vozilo)</t>
        </is>
      </c>
      <c r="I89" s="10" t="inlineStr">
        <is>
          <t>2025 - 55870</t>
        </is>
      </c>
      <c r="J89" s="10" t="inlineStr">
        <is>
          <t>Ovlašteni sakupljač (Pregled odlaganja otpada)</t>
        </is>
      </c>
      <c r="K89" s="10" t="inlineStr">
        <is>
          <t>Vozilo ZD119JF</t>
        </is>
      </c>
    </row>
    <row r="90">
      <c r="A90" s="10" t="n">
        <v>89</v>
      </c>
      <c r="B90" s="10" t="inlineStr">
        <is>
          <t>14.11.2025.</t>
        </is>
      </c>
      <c r="C90" s="10" t="inlineStr">
        <is>
          <t>Zadar</t>
        </is>
      </c>
      <c r="D90" s="10" t="inlineStr">
        <is>
          <t>Zemlja i kamenje koji nisu navedeni pod 170503</t>
        </is>
      </c>
      <c r="E90" s="10" t="inlineStr">
        <is>
          <t>17 05 04</t>
        </is>
      </c>
      <c r="F90" s="10" t="n">
        <v>13.8</v>
      </c>
      <c r="G90" s="10" t="inlineStr">
        <is>
          <t>-</t>
        </is>
      </c>
      <c r="H90" s="10" t="inlineStr">
        <is>
          <t>TEHMA d.o.o. (vlastito vozilo)</t>
        </is>
      </c>
      <c r="I90" s="10" t="inlineStr">
        <is>
          <t>2025 - 55883</t>
        </is>
      </c>
      <c r="J90" s="10" t="inlineStr">
        <is>
          <t>Ovlašteni sakupljač (Pregled odlaganja otpada)</t>
        </is>
      </c>
      <c r="K90" s="10" t="inlineStr">
        <is>
          <t>Vozilo ZD119JF</t>
        </is>
      </c>
    </row>
    <row r="91">
      <c r="A91" s="10" t="n">
        <v>90</v>
      </c>
      <c r="B91" s="10" t="inlineStr">
        <is>
          <t>14.11.2025.</t>
        </is>
      </c>
      <c r="C91" s="10" t="inlineStr">
        <is>
          <t>Zadar</t>
        </is>
      </c>
      <c r="D91" s="10" t="inlineStr">
        <is>
          <t>Zemlja i kamenje koji nisu navedeni pod 170503</t>
        </is>
      </c>
      <c r="E91" s="10" t="inlineStr">
        <is>
          <t>17 05 04</t>
        </is>
      </c>
      <c r="F91" s="10" t="n">
        <v>13.36</v>
      </c>
      <c r="G91" s="10" t="inlineStr">
        <is>
          <t>-</t>
        </is>
      </c>
      <c r="H91" s="10" t="inlineStr">
        <is>
          <t>TEHMA d.o.o. (vlastito vozilo)</t>
        </is>
      </c>
      <c r="I91" s="10" t="inlineStr">
        <is>
          <t>2025 - 55891</t>
        </is>
      </c>
      <c r="J91" s="10" t="inlineStr">
        <is>
          <t>Ovlašteni sakupljač (Pregled odlaganja otpada)</t>
        </is>
      </c>
      <c r="K91" s="10" t="inlineStr">
        <is>
          <t>Vozilo ZD119JF</t>
        </is>
      </c>
    </row>
    <row r="92">
      <c r="A92" s="10" t="n">
        <v>91</v>
      </c>
      <c r="B92" s="10" t="inlineStr">
        <is>
          <t>14.11.2025.</t>
        </is>
      </c>
      <c r="C92" s="10" t="inlineStr">
        <is>
          <t>Zadar</t>
        </is>
      </c>
      <c r="D92" s="10" t="inlineStr">
        <is>
          <t>Zemlja i kamenje koji nisu navedeni pod 170503</t>
        </is>
      </c>
      <c r="E92" s="10" t="inlineStr">
        <is>
          <t>17 05 04</t>
        </is>
      </c>
      <c r="F92" s="10" t="n">
        <v>12.44</v>
      </c>
      <c r="G92" s="10" t="inlineStr">
        <is>
          <t>-</t>
        </is>
      </c>
      <c r="H92" s="10" t="inlineStr">
        <is>
          <t>TEHMA d.o.o. (vlastito vozilo)</t>
        </is>
      </c>
      <c r="I92" s="10" t="inlineStr">
        <is>
          <t>2025 - 55898</t>
        </is>
      </c>
      <c r="J92" s="10" t="inlineStr">
        <is>
          <t>Ovlašteni sakupljač (Pregled odlaganja otpada)</t>
        </is>
      </c>
      <c r="K92" s="10" t="inlineStr">
        <is>
          <t>Vozilo ZD119JF</t>
        </is>
      </c>
    </row>
    <row r="93">
      <c r="A93" s="10" t="n">
        <v>92</v>
      </c>
      <c r="B93" s="10" t="inlineStr">
        <is>
          <t>14.11.2025.</t>
        </is>
      </c>
      <c r="C93" s="10" t="inlineStr">
        <is>
          <t>Zadar</t>
        </is>
      </c>
      <c r="D93" s="10" t="inlineStr">
        <is>
          <t>Zemlja i kamenje koji nisu navedeni pod 170503</t>
        </is>
      </c>
      <c r="E93" s="10" t="inlineStr">
        <is>
          <t>17 05 04</t>
        </is>
      </c>
      <c r="F93" s="10" t="n">
        <v>13.62</v>
      </c>
      <c r="G93" s="10" t="inlineStr">
        <is>
          <t>-</t>
        </is>
      </c>
      <c r="H93" s="10" t="inlineStr">
        <is>
          <t>TEHMA d.o.o. (vlastito vozilo)</t>
        </is>
      </c>
      <c r="I93" s="10" t="inlineStr">
        <is>
          <t>2025 - 55903</t>
        </is>
      </c>
      <c r="J93" s="10" t="inlineStr">
        <is>
          <t>Ovlašteni sakupljač (Pregled odlaganja otpada)</t>
        </is>
      </c>
      <c r="K93" s="10" t="inlineStr">
        <is>
          <t>Vozilo ZD119JF</t>
        </is>
      </c>
    </row>
    <row r="94">
      <c r="A94" s="10" t="n">
        <v>93</v>
      </c>
      <c r="B94" s="10" t="inlineStr">
        <is>
          <t>14.11.2025.</t>
        </is>
      </c>
      <c r="C94" s="10" t="inlineStr">
        <is>
          <t>Zadar</t>
        </is>
      </c>
      <c r="D94" s="10" t="inlineStr">
        <is>
          <t>Zemlja i kamenje koji nisu navedeni pod 170503</t>
        </is>
      </c>
      <c r="E94" s="10" t="inlineStr">
        <is>
          <t>17 05 04</t>
        </is>
      </c>
      <c r="F94" s="10" t="n">
        <v>13.94</v>
      </c>
      <c r="G94" s="10" t="inlineStr">
        <is>
          <t>-</t>
        </is>
      </c>
      <c r="H94" s="10" t="inlineStr">
        <is>
          <t>TEHMA d.o.o. (vlastito vozilo)</t>
        </is>
      </c>
      <c r="I94" s="10" t="inlineStr">
        <is>
          <t>2025 - 55914</t>
        </is>
      </c>
      <c r="J94" s="10" t="inlineStr">
        <is>
          <t>Ovlašteni sakupljač (Pregled odlaganja otpada)</t>
        </is>
      </c>
      <c r="K94" s="10" t="inlineStr">
        <is>
          <t>Vozilo ZD119JF</t>
        </is>
      </c>
    </row>
    <row r="95">
      <c r="A95" s="10" t="n">
        <v>94</v>
      </c>
      <c r="B95" s="10" t="inlineStr">
        <is>
          <t>12.12.2025.</t>
        </is>
      </c>
      <c r="C95" s="10" t="inlineStr">
        <is>
          <t>Zadar</t>
        </is>
      </c>
      <c r="D95" s="10" t="inlineStr">
        <is>
          <t>Zemlja i kamenje koji nisu navedeni pod 170503</t>
        </is>
      </c>
      <c r="E95" s="10" t="inlineStr">
        <is>
          <t>17 05 04</t>
        </is>
      </c>
      <c r="F95" s="10" t="n">
        <v>5.18</v>
      </c>
      <c r="G95" s="10" t="inlineStr">
        <is>
          <t>-</t>
        </is>
      </c>
      <c r="H95" s="10" t="inlineStr">
        <is>
          <t>TEHMA d.o.o. (vlastito vozilo)</t>
        </is>
      </c>
      <c r="I95" s="10" t="inlineStr">
        <is>
          <t>2025 - 59258</t>
        </is>
      </c>
      <c r="J95" s="10" t="inlineStr">
        <is>
          <t>Ovlašteni sakupljač (Pregled odlaganja otpada)</t>
        </is>
      </c>
      <c r="K95" s="10" t="inlineStr">
        <is>
          <t>Vozilo ZD788RD</t>
        </is>
      </c>
    </row>
    <row r="96">
      <c r="A96" s="10" t="n">
        <v>95</v>
      </c>
      <c r="B96" s="10" t="inlineStr">
        <is>
          <t>18.02.2026.</t>
        </is>
      </c>
      <c r="C96" s="10" t="inlineStr">
        <is>
          <t>Zadar</t>
        </is>
      </c>
      <c r="D96" s="10" t="inlineStr">
        <is>
          <t>Miješani,građ.otpad i otpad od rušenja koji nije pod 17001,170902, 170903</t>
        </is>
      </c>
      <c r="E96" s="10" t="inlineStr">
        <is>
          <t>17 09 04</t>
        </is>
      </c>
      <c r="F96" s="10" t="n">
        <v>8.52</v>
      </c>
      <c r="G96" s="10" t="inlineStr">
        <is>
          <t>-</t>
        </is>
      </c>
      <c r="H96" s="10" t="inlineStr">
        <is>
          <t>TEHMA d.o.o. (vlastito vozilo)</t>
        </is>
      </c>
      <c r="I96" s="10" t="inlineStr">
        <is>
          <t>2026 - 4854</t>
        </is>
      </c>
      <c r="J96" s="10" t="inlineStr">
        <is>
          <t>Ovlašteni sakupljač (Pregled odlaganja otpada)</t>
        </is>
      </c>
      <c r="K96" s="10" t="inlineStr">
        <is>
          <t>Vozilo ZD189OF</t>
        </is>
      </c>
    </row>
    <row r="97">
      <c r="A97" s="10" t="n">
        <v>96</v>
      </c>
      <c r="B97" s="10" t="inlineStr">
        <is>
          <t>18.03.2026.</t>
        </is>
      </c>
      <c r="C97" s="10" t="inlineStr">
        <is>
          <t>Zadar</t>
        </is>
      </c>
      <c r="D97" s="10" t="inlineStr">
        <is>
          <t>Miješani,građ.otpad i otpad od rušenja koji nije pod 17001,170902, 170903</t>
        </is>
      </c>
      <c r="E97" s="10" t="inlineStr">
        <is>
          <t>17 09 04</t>
        </is>
      </c>
      <c r="F97" s="10" t="n">
        <v>0.32</v>
      </c>
      <c r="G97" s="10" t="inlineStr">
        <is>
          <t>-</t>
        </is>
      </c>
      <c r="H97" s="10" t="inlineStr">
        <is>
          <t>TEHMA d.o.o. (vlastito vozilo)</t>
        </is>
      </c>
      <c r="I97" s="10" t="inlineStr">
        <is>
          <t>2026 - 8867</t>
        </is>
      </c>
      <c r="J97" s="10" t="inlineStr">
        <is>
          <t>Ovlašteni sakupljač (Pregled odlaganja otpada)</t>
        </is>
      </c>
      <c r="K97" s="10" t="inlineStr">
        <is>
          <t>Vozilo ZD660LU</t>
        </is>
      </c>
    </row>
    <row r="98">
      <c r="A98" s="10" t="n">
        <v>97</v>
      </c>
      <c r="B98" s="10" t="inlineStr">
        <is>
          <t>24.03.2026.</t>
        </is>
      </c>
      <c r="C98" s="10" t="inlineStr">
        <is>
          <t>Zadar</t>
        </is>
      </c>
      <c r="D98" s="10" t="inlineStr">
        <is>
          <t>Miješani,građ.otpad i otpad od rušenja koji nije pod 17001,170902, 170903</t>
        </is>
      </c>
      <c r="E98" s="10" t="inlineStr">
        <is>
          <t>17 09 04</t>
        </is>
      </c>
      <c r="F98" s="10" t="n">
        <v>0.54</v>
      </c>
      <c r="G98" s="10" t="inlineStr">
        <is>
          <t>-</t>
        </is>
      </c>
      <c r="H98" s="10" t="inlineStr">
        <is>
          <t>TEHMA d.o.o. (vlastito vozilo)</t>
        </is>
      </c>
      <c r="I98" s="10" t="inlineStr">
        <is>
          <t>2026 - 9849</t>
        </is>
      </c>
      <c r="J98" s="10" t="inlineStr">
        <is>
          <t>Ovlašteni sakupljač (Pregled odlaganja otpada)</t>
        </is>
      </c>
      <c r="K98" s="10" t="inlineStr">
        <is>
          <t>Vozilo ZD660LU</t>
        </is>
      </c>
    </row>
    <row r="99">
      <c r="A99" s="10" t="n">
        <v>98</v>
      </c>
      <c r="B99" s="10" t="inlineStr">
        <is>
          <t>25.03.2026.</t>
        </is>
      </c>
      <c r="C99" s="10" t="inlineStr">
        <is>
          <t>Zadar</t>
        </is>
      </c>
      <c r="D99" s="10" t="inlineStr">
        <is>
          <t>Miješani,građ.otpad i otpad od rušenja koji nije pod 17001,170902, 170903</t>
        </is>
      </c>
      <c r="E99" s="10" t="inlineStr">
        <is>
          <t>17 09 04</t>
        </is>
      </c>
      <c r="F99" s="10" t="n">
        <v>0.84</v>
      </c>
      <c r="G99" s="10" t="inlineStr">
        <is>
          <t>-</t>
        </is>
      </c>
      <c r="H99" s="10" t="inlineStr">
        <is>
          <t>TEHMA d.o.o. (vlastito vozilo)</t>
        </is>
      </c>
      <c r="I99" s="10" t="inlineStr">
        <is>
          <t>2026 - 9972</t>
        </is>
      </c>
      <c r="J99" s="10" t="inlineStr">
        <is>
          <t>Ovlašteni sakupljač (Pregled odlaganja otpada)</t>
        </is>
      </c>
      <c r="K99" s="10" t="inlineStr">
        <is>
          <t>Vozilo ZD660LU</t>
        </is>
      </c>
    </row>
    <row r="100">
      <c r="A100" s="10" t="n">
        <v>99</v>
      </c>
      <c r="B100" s="10" t="inlineStr">
        <is>
          <t>28.03.2026.</t>
        </is>
      </c>
      <c r="C100" s="10" t="inlineStr">
        <is>
          <t>Zadar</t>
        </is>
      </c>
      <c r="D100" s="10" t="inlineStr">
        <is>
          <t>Građ.materijal na bazi gipsa koji nisu navedeni pod 170801</t>
        </is>
      </c>
      <c r="E100" s="10" t="inlineStr">
        <is>
          <t>17 08 02</t>
        </is>
      </c>
      <c r="F100" s="10" t="n">
        <v>0.46</v>
      </c>
      <c r="G100" s="10" t="inlineStr">
        <is>
          <t>-</t>
        </is>
      </c>
      <c r="H100" s="10" t="inlineStr">
        <is>
          <t>TEHMA d.o.o. (vlastito vozilo)</t>
        </is>
      </c>
      <c r="I100" s="10" t="inlineStr">
        <is>
          <t>2026 - 10356</t>
        </is>
      </c>
      <c r="J100" s="10" t="inlineStr">
        <is>
          <t>Ovlašteni sakupljač (Pregled odlaganja otpada)</t>
        </is>
      </c>
      <c r="K100" s="10" t="inlineStr">
        <is>
          <t>Vozilo ZD660LU</t>
        </is>
      </c>
    </row>
    <row r="101">
      <c r="A101" s="10" t="n">
        <v>100</v>
      </c>
      <c r="B101" s="10" t="inlineStr">
        <is>
          <t>18.04.2026.</t>
        </is>
      </c>
      <c r="C101" s="10" t="inlineStr">
        <is>
          <t>Zadar</t>
        </is>
      </c>
      <c r="D101" s="10" t="inlineStr">
        <is>
          <t>Miješani,građ.otpad i otpad od rušenja koji nije pod 17001,170902, 170903</t>
        </is>
      </c>
      <c r="E101" s="10" t="inlineStr">
        <is>
          <t>17 09 04</t>
        </is>
      </c>
      <c r="F101" s="10" t="n">
        <v>0.32</v>
      </c>
      <c r="G101" s="10" t="inlineStr">
        <is>
          <t>-</t>
        </is>
      </c>
      <c r="H101" s="10" t="inlineStr">
        <is>
          <t>TEHMA d.o.o. (vlastito vozilo)</t>
        </is>
      </c>
      <c r="I101" s="10" t="inlineStr">
        <is>
          <t>2026 - 12971</t>
        </is>
      </c>
      <c r="J101" s="10" t="inlineStr">
        <is>
          <t>Ovlašteni sakupljač (Pregled odlaganja otpada)</t>
        </is>
      </c>
      <c r="K101" s="10" t="inlineStr">
        <is>
          <t>Vozilo ZD660LU</t>
        </is>
      </c>
    </row>
    <row r="102">
      <c r="A102" s="10" t="n">
        <v>101</v>
      </c>
      <c r="B102" s="10" t="inlineStr">
        <is>
          <t>18.04.2026.</t>
        </is>
      </c>
      <c r="C102" s="10" t="inlineStr">
        <is>
          <t>Zadar</t>
        </is>
      </c>
      <c r="D102" s="10" t="inlineStr">
        <is>
          <t>Miješani,građ.otpad i otpad od rušenja koji nije pod 17001,170902, 170903</t>
        </is>
      </c>
      <c r="E102" s="10" t="inlineStr">
        <is>
          <t>17 09 04</t>
        </is>
      </c>
      <c r="F102" s="10" t="n">
        <v>1.24</v>
      </c>
      <c r="G102" s="10" t="inlineStr">
        <is>
          <t>-</t>
        </is>
      </c>
      <c r="H102" s="10" t="inlineStr">
        <is>
          <t>TEHMA d.o.o. (vlastito vozilo)</t>
        </is>
      </c>
      <c r="I102" s="10" t="inlineStr">
        <is>
          <t>2026 - 12978</t>
        </is>
      </c>
      <c r="J102" s="10" t="inlineStr">
        <is>
          <t>Ovlašteni sakupljač (Pregled odlaganja otpada)</t>
        </is>
      </c>
      <c r="K102" s="10" t="inlineStr">
        <is>
          <t>Vozilo ZD660LU</t>
        </is>
      </c>
    </row>
    <row r="103">
      <c r="A103" s="10" t="n">
        <v>102</v>
      </c>
      <c r="B103" s="10" t="inlineStr">
        <is>
          <t>18.04.2026.</t>
        </is>
      </c>
      <c r="C103" s="10" t="inlineStr">
        <is>
          <t>Zadar</t>
        </is>
      </c>
      <c r="D103" s="10" t="inlineStr">
        <is>
          <t>Miješani,građ.otpad i otpad od rušenja koji nije pod 17001,170902, 170903</t>
        </is>
      </c>
      <c r="E103" s="10" t="inlineStr">
        <is>
          <t>17 09 04</t>
        </is>
      </c>
      <c r="F103" s="10" t="n">
        <v>1.04</v>
      </c>
      <c r="G103" s="10" t="inlineStr">
        <is>
          <t>-</t>
        </is>
      </c>
      <c r="H103" s="10" t="inlineStr">
        <is>
          <t>TEHMA d.o.o. (vlastito vozilo)</t>
        </is>
      </c>
      <c r="I103" s="10" t="inlineStr">
        <is>
          <t>2026 - 13000</t>
        </is>
      </c>
      <c r="J103" s="10" t="inlineStr">
        <is>
          <t>Ovlašteni sakupljač (Pregled odlaganja otpada)</t>
        </is>
      </c>
      <c r="K103" s="10" t="inlineStr">
        <is>
          <t>Vozilo ZD660LU</t>
        </is>
      </c>
    </row>
    <row r="104">
      <c r="A104" s="10" t="n">
        <v>103</v>
      </c>
      <c r="B104" s="10" t="inlineStr">
        <is>
          <t>24.04.2026.</t>
        </is>
      </c>
      <c r="C104" s="10" t="inlineStr">
        <is>
          <t>Zadar</t>
        </is>
      </c>
      <c r="D104" s="10" t="inlineStr">
        <is>
          <t>Miješani,građ.otpad i otpad od rušenja koji nije pod 17001,170902, 170903</t>
        </is>
      </c>
      <c r="E104" s="10" t="inlineStr">
        <is>
          <t>17 09 04</t>
        </is>
      </c>
      <c r="F104" s="10" t="n">
        <v>2.56</v>
      </c>
      <c r="G104" s="10" t="inlineStr">
        <is>
          <t>-</t>
        </is>
      </c>
      <c r="H104" s="10" t="inlineStr">
        <is>
          <t>TEHMA d.o.o. (vlastito vozilo)</t>
        </is>
      </c>
      <c r="I104" s="10" t="inlineStr">
        <is>
          <t>2026 - 13720</t>
        </is>
      </c>
      <c r="J104" s="10" t="inlineStr">
        <is>
          <t>Ovlašteni sakupljač (Pregled odlaganja otpada)</t>
        </is>
      </c>
      <c r="K104" s="10" t="inlineStr">
        <is>
          <t>Vozilo ZD119JF</t>
        </is>
      </c>
    </row>
    <row r="105">
      <c r="A105" s="10" t="n">
        <v>104</v>
      </c>
      <c r="B105" s="10" t="inlineStr">
        <is>
          <t>24.04.2026.</t>
        </is>
      </c>
      <c r="C105" s="10" t="inlineStr">
        <is>
          <t>Zadar</t>
        </is>
      </c>
      <c r="D105" s="10" t="inlineStr">
        <is>
          <t>Miješani,građ.otpad i otpad od rušenja koji nije pod 17001,170902, 170903</t>
        </is>
      </c>
      <c r="E105" s="10" t="inlineStr">
        <is>
          <t>17 09 04</t>
        </is>
      </c>
      <c r="F105" s="10" t="n">
        <v>2.14</v>
      </c>
      <c r="G105" s="10" t="inlineStr">
        <is>
          <t>-</t>
        </is>
      </c>
      <c r="H105" s="10" t="inlineStr">
        <is>
          <t>TEHMA d.o.o. (vlastito vozilo)</t>
        </is>
      </c>
      <c r="I105" s="10" t="inlineStr">
        <is>
          <t>2026 - 13738</t>
        </is>
      </c>
      <c r="J105" s="10" t="inlineStr">
        <is>
          <t>Ovlašteni sakupljač (Pregled odlaganja otpada)</t>
        </is>
      </c>
      <c r="K105" s="10" t="inlineStr">
        <is>
          <t>Vozilo ZD119JF</t>
        </is>
      </c>
    </row>
    <row r="106">
      <c r="A106" s="10" t="n">
        <v>105</v>
      </c>
      <c r="B106" s="10" t="inlineStr">
        <is>
          <t>09.07.2026.</t>
        </is>
      </c>
      <c r="C106" s="10" t="inlineStr">
        <is>
          <t>Zadar</t>
        </is>
      </c>
      <c r="D106" s="10" t="inlineStr">
        <is>
          <t>Zemlja i kamenje koji nisu navedeni pod 170503</t>
        </is>
      </c>
      <c r="E106" s="10" t="inlineStr">
        <is>
          <t>17 05 04</t>
        </is>
      </c>
      <c r="F106" s="10" t="n">
        <v>15.64</v>
      </c>
      <c r="G106" s="10" t="inlineStr">
        <is>
          <t>-</t>
        </is>
      </c>
      <c r="H106" s="10" t="inlineStr">
        <is>
          <t>TEHMA d.o.o. (vlastito vozilo)</t>
        </is>
      </c>
      <c r="I106" s="10" t="inlineStr">
        <is>
          <t>2026 - 22429</t>
        </is>
      </c>
      <c r="J106" s="10" t="inlineStr">
        <is>
          <t>Ovlašteni sakupljač (Pregled odlaganja otpada)</t>
        </is>
      </c>
      <c r="K106" s="10" t="inlineStr">
        <is>
          <t>Vozilo ZD119JF</t>
        </is>
      </c>
    </row>
    <row r="107">
      <c r="A107" s="10" t="n">
        <v>106</v>
      </c>
      <c r="B107" s="10" t="inlineStr">
        <is>
          <t>09.07.2026.</t>
        </is>
      </c>
      <c r="C107" s="10" t="inlineStr">
        <is>
          <t>Zadar</t>
        </is>
      </c>
      <c r="D107" s="10" t="inlineStr">
        <is>
          <t>Zemlja i kamenje koji nisu navedeni pod 170503</t>
        </is>
      </c>
      <c r="E107" s="10" t="inlineStr">
        <is>
          <t>17 05 04</t>
        </is>
      </c>
      <c r="F107" s="10" t="n">
        <v>16.2</v>
      </c>
      <c r="G107" s="10" t="inlineStr">
        <is>
          <t>-</t>
        </is>
      </c>
      <c r="H107" s="10" t="inlineStr">
        <is>
          <t>TEHMA d.o.o. (vlastito vozilo)</t>
        </is>
      </c>
      <c r="I107" s="10" t="inlineStr">
        <is>
          <t>2026 - 22458</t>
        </is>
      </c>
      <c r="J107" s="10" t="inlineStr">
        <is>
          <t>Ovlašteni sakupljač (Pregled odlaganja otpada)</t>
        </is>
      </c>
      <c r="K107" s="10" t="inlineStr">
        <is>
          <t>Vozilo ZD119JF</t>
        </is>
      </c>
    </row>
    <row r="108">
      <c r="A108" s="10" t="n">
        <v>107</v>
      </c>
      <c r="B108" s="10" t="inlineStr">
        <is>
          <t>09.07.2026.</t>
        </is>
      </c>
      <c r="C108" s="10" t="inlineStr">
        <is>
          <t>Zadar</t>
        </is>
      </c>
      <c r="D108" s="10" t="inlineStr">
        <is>
          <t>Zemlja i kamenje koji nisu navedeni pod 170503</t>
        </is>
      </c>
      <c r="E108" s="10" t="inlineStr">
        <is>
          <t>17 05 04</t>
        </is>
      </c>
      <c r="F108" s="10" t="n">
        <v>15.72</v>
      </c>
      <c r="G108" s="10" t="inlineStr">
        <is>
          <t>-</t>
        </is>
      </c>
      <c r="H108" s="10" t="inlineStr">
        <is>
          <t>TEHMA d.o.o. (vlastito vozilo)</t>
        </is>
      </c>
      <c r="I108" s="10" t="inlineStr">
        <is>
          <t>2026 - 22478</t>
        </is>
      </c>
      <c r="J108" s="10" t="inlineStr">
        <is>
          <t>Ovlašteni sakupljač (Pregled odlaganja otpada)</t>
        </is>
      </c>
      <c r="K108" s="10" t="inlineStr">
        <is>
          <t>Vozilo ZD119JF</t>
        </is>
      </c>
    </row>
    <row r="109">
      <c r="A109" s="10" t="n">
        <v>108</v>
      </c>
      <c r="B109" s="10" t="inlineStr">
        <is>
          <t>09.07.2026.</t>
        </is>
      </c>
      <c r="C109" s="10" t="inlineStr">
        <is>
          <t>Zadar</t>
        </is>
      </c>
      <c r="D109" s="10" t="inlineStr">
        <is>
          <t>Zemlja i kamenje koji nisu navedeni pod 170503</t>
        </is>
      </c>
      <c r="E109" s="10" t="inlineStr">
        <is>
          <t>17 05 04</t>
        </is>
      </c>
      <c r="F109" s="10" t="n">
        <v>14.96</v>
      </c>
      <c r="G109" s="10" t="inlineStr">
        <is>
          <t>-</t>
        </is>
      </c>
      <c r="H109" s="10" t="inlineStr">
        <is>
          <t>TEHMA d.o.o. (vlastito vozilo)</t>
        </is>
      </c>
      <c r="I109" s="10" t="inlineStr">
        <is>
          <t>2026 - 22489</t>
        </is>
      </c>
      <c r="J109" s="10" t="inlineStr">
        <is>
          <t>Ovlašteni sakupljač (Pregled odlaganja otpada)</t>
        </is>
      </c>
      <c r="K109" s="10" t="inlineStr">
        <is>
          <t>Vozilo ZD119JF</t>
        </is>
      </c>
    </row>
    <row r="110">
      <c r="A110" s="10" t="n">
        <v>109</v>
      </c>
      <c r="B110" s="10" t="inlineStr">
        <is>
          <t>10.07.2026.</t>
        </is>
      </c>
      <c r="C110" s="10" t="inlineStr">
        <is>
          <t>Zadar</t>
        </is>
      </c>
      <c r="D110" s="10" t="inlineStr">
        <is>
          <t>Zemlja i kamenje koji nisu navedeni pod 170503</t>
        </is>
      </c>
      <c r="E110" s="10" t="inlineStr">
        <is>
          <t>17 05 04</t>
        </is>
      </c>
      <c r="F110" s="10" t="n">
        <v>15.42</v>
      </c>
      <c r="G110" s="10" t="inlineStr">
        <is>
          <t>-</t>
        </is>
      </c>
      <c r="H110" s="10" t="inlineStr">
        <is>
          <t>TEHMA d.o.o. (vlastito vozilo)</t>
        </is>
      </c>
      <c r="I110" s="10" t="inlineStr">
        <is>
          <t>2026 - 22523</t>
        </is>
      </c>
      <c r="J110" s="10" t="inlineStr">
        <is>
          <t>Ovlašteni sakupljač (Pregled odlaganja otpada)</t>
        </is>
      </c>
      <c r="K110" s="10" t="inlineStr">
        <is>
          <t>Vozilo ZD119JF</t>
        </is>
      </c>
    </row>
    <row r="111">
      <c r="A111" s="10" t="n">
        <v>110</v>
      </c>
      <c r="B111" s="10" t="inlineStr">
        <is>
          <t>10.07.2026.</t>
        </is>
      </c>
      <c r="C111" s="10" t="inlineStr">
        <is>
          <t>Zadar</t>
        </is>
      </c>
      <c r="D111" s="10" t="inlineStr">
        <is>
          <t>Zemlja i kamenje koji nisu navedeni pod 170503</t>
        </is>
      </c>
      <c r="E111" s="10" t="inlineStr">
        <is>
          <t>17 05 04</t>
        </is>
      </c>
      <c r="F111" s="10" t="n">
        <v>15.24</v>
      </c>
      <c r="G111" s="10" t="inlineStr">
        <is>
          <t>-</t>
        </is>
      </c>
      <c r="H111" s="10" t="inlineStr">
        <is>
          <t>TEHMA d.o.o. (vlastito vozilo)</t>
        </is>
      </c>
      <c r="I111" s="10" t="inlineStr">
        <is>
          <t>2026 - 22545</t>
        </is>
      </c>
      <c r="J111" s="10" t="inlineStr">
        <is>
          <t>Ovlašteni sakupljač (Pregled odlaganja otpada)</t>
        </is>
      </c>
      <c r="K111" s="10" t="inlineStr">
        <is>
          <t>Vozilo ZD119JF</t>
        </is>
      </c>
    </row>
    <row r="112">
      <c r="A112" s="10" t="n">
        <v>111</v>
      </c>
      <c r="B112" s="10" t="inlineStr">
        <is>
          <t>10.07.2026.</t>
        </is>
      </c>
      <c r="C112" s="10" t="inlineStr">
        <is>
          <t>Zadar</t>
        </is>
      </c>
      <c r="D112" s="10" t="inlineStr">
        <is>
          <t>Zemlja i kamenje koji nisu navedeni pod 170503</t>
        </is>
      </c>
      <c r="E112" s="10" t="inlineStr">
        <is>
          <t>17 05 04</t>
        </is>
      </c>
      <c r="F112" s="10" t="n">
        <v>16.06</v>
      </c>
      <c r="G112" s="10" t="inlineStr">
        <is>
          <t>-</t>
        </is>
      </c>
      <c r="H112" s="10" t="inlineStr">
        <is>
          <t>TEHMA d.o.o. (vlastito vozilo)</t>
        </is>
      </c>
      <c r="I112" s="10" t="inlineStr">
        <is>
          <t>2026 - 22565</t>
        </is>
      </c>
      <c r="J112" s="10" t="inlineStr">
        <is>
          <t>Ovlašteni sakupljač (Pregled odlaganja otpada)</t>
        </is>
      </c>
      <c r="K112" s="10" t="inlineStr">
        <is>
          <t>Vozilo ZD119JF</t>
        </is>
      </c>
    </row>
    <row r="113">
      <c r="A113" s="10" t="n">
        <v>112</v>
      </c>
      <c r="B113" s="10" t="inlineStr">
        <is>
          <t>10.07.2026.</t>
        </is>
      </c>
      <c r="C113" s="10" t="inlineStr">
        <is>
          <t>Zadar</t>
        </is>
      </c>
      <c r="D113" s="10" t="inlineStr">
        <is>
          <t>Zemlja i kamenje koji nisu navedeni pod 170503</t>
        </is>
      </c>
      <c r="E113" s="10" t="inlineStr">
        <is>
          <t>17 05 04</t>
        </is>
      </c>
      <c r="F113" s="10" t="n">
        <v>15.14</v>
      </c>
      <c r="G113" s="10" t="inlineStr">
        <is>
          <t>-</t>
        </is>
      </c>
      <c r="H113" s="10" t="inlineStr">
        <is>
          <t>TEHMA d.o.o. (vlastito vozilo)</t>
        </is>
      </c>
      <c r="I113" s="10" t="inlineStr">
        <is>
          <t>2026 - 22606</t>
        </is>
      </c>
      <c r="J113" s="10" t="inlineStr">
        <is>
          <t>Ovlašteni sakupljač (Pregled odlaganja otpada)</t>
        </is>
      </c>
      <c r="K113" s="10" t="inlineStr">
        <is>
          <t>Vozilo ZD119JF</t>
        </is>
      </c>
    </row>
    <row r="114">
      <c r="A114" s="10" t="n">
        <v>113</v>
      </c>
      <c r="B114" s="10" t="inlineStr">
        <is>
          <t>10.07.2026.</t>
        </is>
      </c>
      <c r="C114" s="10" t="inlineStr">
        <is>
          <t>Zadar</t>
        </is>
      </c>
      <c r="D114" s="10" t="inlineStr">
        <is>
          <t>Zemlja i kamenje koji nisu navedeni pod 170503</t>
        </is>
      </c>
      <c r="E114" s="10" t="inlineStr">
        <is>
          <t>17 05 04</t>
        </is>
      </c>
      <c r="F114" s="10" t="n">
        <v>16.16</v>
      </c>
      <c r="G114" s="10" t="inlineStr">
        <is>
          <t>-</t>
        </is>
      </c>
      <c r="H114" s="10" t="inlineStr">
        <is>
          <t>TEHMA d.o.o. (vlastito vozilo)</t>
        </is>
      </c>
      <c r="I114" s="10" t="inlineStr">
        <is>
          <t>2026 - 22635</t>
        </is>
      </c>
      <c r="J114" s="10" t="inlineStr">
        <is>
          <t>Ovlašteni sakupljač (Pregled odlaganja otpada)</t>
        </is>
      </c>
      <c r="K114" s="10" t="inlineStr">
        <is>
          <t>Vozilo ZD119JF</t>
        </is>
      </c>
    </row>
    <row r="115">
      <c r="A115" s="10" t="n">
        <v>114</v>
      </c>
      <c r="B115" s="10" t="inlineStr">
        <is>
          <t>18.07.2025.</t>
        </is>
      </c>
      <c r="C115" s="10" t="inlineStr">
        <is>
          <t>Zadar</t>
        </is>
      </c>
      <c r="D115" s="10" t="inlineStr">
        <is>
          <t>Mješavina betona,opeke,crijepa i keramike koji nisu 170106</t>
        </is>
      </c>
      <c r="E115" s="10" t="inlineStr">
        <is>
          <t>17 01 07</t>
        </is>
      </c>
      <c r="F115" s="10" t="n">
        <v>22.86</v>
      </c>
      <c r="G115" s="10" t="inlineStr">
        <is>
          <t>-</t>
        </is>
      </c>
      <c r="H115" s="10" t="inlineStr">
        <is>
          <t>ČULINA ROBERT vl. obrt za prijevoz MIMINA</t>
        </is>
      </c>
      <c r="I115" s="10" t="inlineStr">
        <is>
          <t>2025 - 36050</t>
        </is>
      </c>
      <c r="J115" s="10" t="inlineStr">
        <is>
          <t>Ovlašteni sakupljač (Pregled odlaganja otpada)</t>
        </is>
      </c>
      <c r="K115" s="10" t="inlineStr">
        <is>
          <t>Vozilo ZD290LB</t>
        </is>
      </c>
    </row>
    <row r="116">
      <c r="A116" s="10" t="n">
        <v>115</v>
      </c>
      <c r="B116" s="10" t="inlineStr">
        <is>
          <t>18.07.2025.</t>
        </is>
      </c>
      <c r="C116" s="10" t="inlineStr">
        <is>
          <t>Zadar</t>
        </is>
      </c>
      <c r="D116" s="10" t="inlineStr">
        <is>
          <t>Mješavina betona,opeke,crijepa i keramike koji nisu 170106</t>
        </is>
      </c>
      <c r="E116" s="10" t="inlineStr">
        <is>
          <t>17 01 07</t>
        </is>
      </c>
      <c r="F116" s="10" t="n">
        <v>21</v>
      </c>
      <c r="G116" s="10" t="inlineStr">
        <is>
          <t>-</t>
        </is>
      </c>
      <c r="H116" s="10" t="inlineStr">
        <is>
          <t>ČULINA ROBERT vl. obrt za prijevoz MIMINA</t>
        </is>
      </c>
      <c r="I116" s="10" t="inlineStr">
        <is>
          <t>2025 - 36054</t>
        </is>
      </c>
      <c r="J116" s="10" t="inlineStr">
        <is>
          <t>Ovlašteni sakupljač (Pregled odlaganja otpada)</t>
        </is>
      </c>
      <c r="K116" s="10" t="inlineStr">
        <is>
          <t>Vozilo ZD500OG</t>
        </is>
      </c>
    </row>
    <row r="117">
      <c r="A117" s="10" t="n">
        <v>116</v>
      </c>
      <c r="B117" s="10" t="inlineStr">
        <is>
          <t>18.07.2025.</t>
        </is>
      </c>
      <c r="C117" s="10" t="inlineStr">
        <is>
          <t>Vir</t>
        </is>
      </c>
      <c r="D117" s="10" t="inlineStr">
        <is>
          <t>Mješavina betona,opeke,crijepa i keramike koji nisu 170106</t>
        </is>
      </c>
      <c r="E117" s="10" t="inlineStr">
        <is>
          <t>17 01 07</t>
        </is>
      </c>
      <c r="F117" s="10" t="n">
        <v>21.12</v>
      </c>
      <c r="G117" s="10" t="inlineStr">
        <is>
          <t>-</t>
        </is>
      </c>
      <c r="H117" s="10" t="inlineStr">
        <is>
          <t>ČULINA ROBERT vl. obrt za prijevoz MIMINA</t>
        </is>
      </c>
      <c r="I117" s="10" t="inlineStr">
        <is>
          <t>2025 - 36086</t>
        </is>
      </c>
      <c r="J117" s="10" t="inlineStr">
        <is>
          <t>Ovlašteni sakupljač (Pregled odlaganja otpada)</t>
        </is>
      </c>
      <c r="K117" s="10" t="inlineStr">
        <is>
          <t>Vozilo ZD290LB</t>
        </is>
      </c>
    </row>
    <row r="118">
      <c r="A118" s="10" t="n">
        <v>117</v>
      </c>
      <c r="B118" s="10" t="inlineStr">
        <is>
          <t>18.07.2025.</t>
        </is>
      </c>
      <c r="C118" s="10" t="inlineStr">
        <is>
          <t>Zadar</t>
        </is>
      </c>
      <c r="D118" s="10" t="inlineStr">
        <is>
          <t>Zemlja i kamenje koji nisu navedeni pod 170503</t>
        </is>
      </c>
      <c r="E118" s="10" t="inlineStr">
        <is>
          <t>17 05 04</t>
        </is>
      </c>
      <c r="F118" s="10" t="n">
        <v>22.74</v>
      </c>
      <c r="G118" s="10" t="inlineStr">
        <is>
          <t>-</t>
        </is>
      </c>
      <c r="H118" s="10" t="inlineStr">
        <is>
          <t>ČULINA ROBERT vl. obrt za prijevoz MIMINA</t>
        </is>
      </c>
      <c r="I118" s="10" t="inlineStr">
        <is>
          <t>2025 - 36104</t>
        </is>
      </c>
      <c r="J118" s="10" t="inlineStr">
        <is>
          <t>Ovlašteni sakupljač (Pregled odlaganja otpada)</t>
        </is>
      </c>
      <c r="K118" s="10" t="inlineStr">
        <is>
          <t>Vozilo ZD500OG</t>
        </is>
      </c>
    </row>
    <row r="119">
      <c r="A119" s="10" t="n">
        <v>118</v>
      </c>
      <c r="B119" s="10" t="inlineStr">
        <is>
          <t>18.07.2025.</t>
        </is>
      </c>
      <c r="C119" s="10" t="inlineStr">
        <is>
          <t>Zadar</t>
        </is>
      </c>
      <c r="D119" s="10" t="inlineStr">
        <is>
          <t>Zemlja i kamenje koji nisu navedeni pod 170503</t>
        </is>
      </c>
      <c r="E119" s="10" t="inlineStr">
        <is>
          <t>17 05 04</t>
        </is>
      </c>
      <c r="F119" s="10" t="n">
        <v>22.52</v>
      </c>
      <c r="G119" s="10" t="inlineStr">
        <is>
          <t>-</t>
        </is>
      </c>
      <c r="H119" s="10" t="inlineStr">
        <is>
          <t>ČULINA ROBERT vl. obrt za prijevoz MIMINA</t>
        </is>
      </c>
      <c r="I119" s="10" t="inlineStr">
        <is>
          <t>2025 - 36136</t>
        </is>
      </c>
      <c r="J119" s="10" t="inlineStr">
        <is>
          <t>Ovlašteni sakupljač (Pregled odlaganja otpada)</t>
        </is>
      </c>
      <c r="K119" s="10" t="inlineStr">
        <is>
          <t>Vozilo ZD290LB</t>
        </is>
      </c>
    </row>
    <row r="120">
      <c r="A120" s="10" t="n">
        <v>119</v>
      </c>
      <c r="B120" s="10" t="inlineStr">
        <is>
          <t>18.07.2025.</t>
        </is>
      </c>
      <c r="C120" s="10" t="inlineStr">
        <is>
          <t>Zadar</t>
        </is>
      </c>
      <c r="D120" s="10" t="inlineStr">
        <is>
          <t>Mješavina betona,opeke,crijepa i keramike koji nisu 170106</t>
        </is>
      </c>
      <c r="E120" s="10" t="inlineStr">
        <is>
          <t>17 01 07</t>
        </is>
      </c>
      <c r="F120" s="10" t="n">
        <v>22.84</v>
      </c>
      <c r="G120" s="10" t="inlineStr">
        <is>
          <t>-</t>
        </is>
      </c>
      <c r="H120" s="10" t="inlineStr">
        <is>
          <t>ČULINA ROBERT vl. obrt za prijevoz MIMINA</t>
        </is>
      </c>
      <c r="I120" s="10" t="inlineStr">
        <is>
          <t>2025 - 36160</t>
        </is>
      </c>
      <c r="J120" s="10" t="inlineStr">
        <is>
          <t>Ovlašteni sakupljač (Pregled odlaganja otpada)</t>
        </is>
      </c>
      <c r="K120" s="10" t="inlineStr">
        <is>
          <t>Vozilo ZD290LB</t>
        </is>
      </c>
    </row>
    <row r="121">
      <c r="A121" s="10" t="n">
        <v>120</v>
      </c>
      <c r="B121" s="10" t="inlineStr">
        <is>
          <t>28.07.2025.</t>
        </is>
      </c>
      <c r="C121" s="10" t="inlineStr">
        <is>
          <t>Zadar</t>
        </is>
      </c>
      <c r="D121" s="10" t="inlineStr">
        <is>
          <t>Zemlja i kamenje koji nisu navedeni pod 170503</t>
        </is>
      </c>
      <c r="E121" s="10" t="inlineStr">
        <is>
          <t>17 05 04</t>
        </is>
      </c>
      <c r="F121" s="10" t="n">
        <v>29.56</v>
      </c>
      <c r="G121" s="10" t="inlineStr">
        <is>
          <t>-</t>
        </is>
      </c>
      <c r="H121" s="10" t="inlineStr">
        <is>
          <t>ČULINA ROBERT vl. obrt za prijevoz MIMINA</t>
        </is>
      </c>
      <c r="I121" s="10" t="inlineStr">
        <is>
          <t>2025 - 37514</t>
        </is>
      </c>
      <c r="J121" s="10" t="inlineStr">
        <is>
          <t>Ovlašteni sakupljač (Pregled odlaganja otpada)</t>
        </is>
      </c>
      <c r="K121" s="10" t="inlineStr">
        <is>
          <t>Vozilo ZD444NC</t>
        </is>
      </c>
    </row>
    <row r="122">
      <c r="A122" s="10" t="n">
        <v>121</v>
      </c>
      <c r="B122" s="10" t="inlineStr">
        <is>
          <t>28.07.2025.</t>
        </is>
      </c>
      <c r="C122" s="10" t="inlineStr">
        <is>
          <t>Zadar</t>
        </is>
      </c>
      <c r="D122" s="10" t="inlineStr">
        <is>
          <t>Zemlja i kamenje koji nisu navedeni pod 170503</t>
        </is>
      </c>
      <c r="E122" s="10" t="inlineStr">
        <is>
          <t>17 05 04</t>
        </is>
      </c>
      <c r="F122" s="10" t="n">
        <v>28.96</v>
      </c>
      <c r="G122" s="10" t="inlineStr">
        <is>
          <t>-</t>
        </is>
      </c>
      <c r="H122" s="10" t="inlineStr">
        <is>
          <t>ČULINA ROBERT vl. obrt za prijevoz MIMINA</t>
        </is>
      </c>
      <c r="I122" s="10" t="inlineStr">
        <is>
          <t>2025 - 37535</t>
        </is>
      </c>
      <c r="J122" s="10" t="inlineStr">
        <is>
          <t>Ovlašteni sakupljač (Pregled odlaganja otpada)</t>
        </is>
      </c>
      <c r="K122" s="10" t="inlineStr">
        <is>
          <t>Vozilo ZD444NC</t>
        </is>
      </c>
    </row>
    <row r="123">
      <c r="A123" s="10" t="n">
        <v>122</v>
      </c>
      <c r="B123" s="10" t="inlineStr">
        <is>
          <t>28.07.2025.</t>
        </is>
      </c>
      <c r="C123" s="10" t="inlineStr">
        <is>
          <t>Zadar</t>
        </is>
      </c>
      <c r="D123" s="10" t="inlineStr">
        <is>
          <t>Zemlja i kamenje koji nisu navedeni pod 170503</t>
        </is>
      </c>
      <c r="E123" s="10" t="inlineStr">
        <is>
          <t>17 05 04</t>
        </is>
      </c>
      <c r="F123" s="10" t="n">
        <v>29.16</v>
      </c>
      <c r="G123" s="10" t="inlineStr">
        <is>
          <t>-</t>
        </is>
      </c>
      <c r="H123" s="10" t="inlineStr">
        <is>
          <t>ČULINA ROBERT vl. obrt za prijevoz MIMINA</t>
        </is>
      </c>
      <c r="I123" s="10" t="inlineStr">
        <is>
          <t>2025 - 37557</t>
        </is>
      </c>
      <c r="J123" s="10" t="inlineStr">
        <is>
          <t>Ovlašteni sakupljač (Pregled odlaganja otpada)</t>
        </is>
      </c>
      <c r="K123" s="10" t="inlineStr">
        <is>
          <t>Vozilo ZD444NC</t>
        </is>
      </c>
    </row>
    <row r="124">
      <c r="A124" s="10" t="n">
        <v>123</v>
      </c>
      <c r="B124" s="10" t="inlineStr">
        <is>
          <t>28.07.2025.</t>
        </is>
      </c>
      <c r="C124" s="10" t="inlineStr">
        <is>
          <t>Zadar</t>
        </is>
      </c>
      <c r="D124" s="10" t="inlineStr">
        <is>
          <t>Zemlja i kamenje koji nisu navedeni pod 170503</t>
        </is>
      </c>
      <c r="E124" s="10" t="inlineStr">
        <is>
          <t>17 05 04</t>
        </is>
      </c>
      <c r="F124" s="10" t="n">
        <v>31.7</v>
      </c>
      <c r="G124" s="10" t="inlineStr">
        <is>
          <t>-</t>
        </is>
      </c>
      <c r="H124" s="10" t="inlineStr">
        <is>
          <t>ČULINA ROBERT vl. obrt za prijevoz MIMINA</t>
        </is>
      </c>
      <c r="I124" s="10" t="inlineStr">
        <is>
          <t>2025 - 37583</t>
        </is>
      </c>
      <c r="J124" s="10" t="inlineStr">
        <is>
          <t>Ovlašteni sakupljač (Pregled odlaganja otpada)</t>
        </is>
      </c>
      <c r="K124" s="10" t="inlineStr">
        <is>
          <t>Vozilo ZD290LB</t>
        </is>
      </c>
    </row>
    <row r="125">
      <c r="A125" s="10" t="n">
        <v>124</v>
      </c>
      <c r="B125" s="10" t="inlineStr">
        <is>
          <t>28.07.2025.</t>
        </is>
      </c>
      <c r="C125" s="10" t="inlineStr">
        <is>
          <t>Zadar</t>
        </is>
      </c>
      <c r="D125" s="10" t="inlineStr">
        <is>
          <t>Zemlja i kamenje koji nisu navedeni pod 170503</t>
        </is>
      </c>
      <c r="E125" s="10" t="inlineStr">
        <is>
          <t>17 05 04</t>
        </is>
      </c>
      <c r="F125" s="10" t="n">
        <v>29.44</v>
      </c>
      <c r="G125" s="10" t="inlineStr">
        <is>
          <t>-</t>
        </is>
      </c>
      <c r="H125" s="10" t="inlineStr">
        <is>
          <t>ČULINA ROBERT vl. obrt za prijevoz MIMINA</t>
        </is>
      </c>
      <c r="I125" s="10" t="inlineStr">
        <is>
          <t>2025 - 37604</t>
        </is>
      </c>
      <c r="J125" s="10" t="inlineStr">
        <is>
          <t>Ovlašteni sakupljač (Pregled odlaganja otpada)</t>
        </is>
      </c>
      <c r="K125" s="10" t="inlineStr">
        <is>
          <t>Vozilo ZD444NC</t>
        </is>
      </c>
    </row>
    <row r="126">
      <c r="A126" s="10" t="n">
        <v>125</v>
      </c>
      <c r="B126" s="10" t="inlineStr">
        <is>
          <t>28.07.2025.</t>
        </is>
      </c>
      <c r="C126" s="10" t="inlineStr">
        <is>
          <t>Zadar</t>
        </is>
      </c>
      <c r="D126" s="10" t="inlineStr">
        <is>
          <t>Zemlja i kamenje koji nisu navedeni pod 170503</t>
        </is>
      </c>
      <c r="E126" s="10" t="inlineStr">
        <is>
          <t>17 05 04</t>
        </is>
      </c>
      <c r="F126" s="10" t="n">
        <v>32.4</v>
      </c>
      <c r="G126" s="10" t="inlineStr">
        <is>
          <t>-</t>
        </is>
      </c>
      <c r="H126" s="10" t="inlineStr">
        <is>
          <t>ČULINA ROBERT vl. obrt za prijevoz MIMINA</t>
        </is>
      </c>
      <c r="I126" s="10" t="inlineStr">
        <is>
          <t>2025 - 37609</t>
        </is>
      </c>
      <c r="J126" s="10" t="inlineStr">
        <is>
          <t>Ovlašteni sakupljač (Pregled odlaganja otpada)</t>
        </is>
      </c>
      <c r="K126" s="10" t="inlineStr">
        <is>
          <t>Vozilo ZD290LB</t>
        </is>
      </c>
    </row>
    <row r="127">
      <c r="A127" s="10" t="n">
        <v>126</v>
      </c>
      <c r="B127" s="10" t="inlineStr">
        <is>
          <t>28.07.2025.</t>
        </is>
      </c>
      <c r="C127" s="10" t="inlineStr">
        <is>
          <t>Zadar</t>
        </is>
      </c>
      <c r="D127" s="10" t="inlineStr">
        <is>
          <t>Zemlja i kamenje koji nisu navedeni pod 170503</t>
        </is>
      </c>
      <c r="E127" s="10" t="inlineStr">
        <is>
          <t>17 05 04</t>
        </is>
      </c>
      <c r="F127" s="10" t="n">
        <v>32.48</v>
      </c>
      <c r="G127" s="10" t="inlineStr">
        <is>
          <t>-</t>
        </is>
      </c>
      <c r="H127" s="10" t="inlineStr">
        <is>
          <t>ČULINA ROBERT vl. obrt za prijevoz MIMINA</t>
        </is>
      </c>
      <c r="I127" s="10" t="inlineStr">
        <is>
          <t>2025 - 37628</t>
        </is>
      </c>
      <c r="J127" s="10" t="inlineStr">
        <is>
          <t>Ovlašteni sakupljač (Pregled odlaganja otpada)</t>
        </is>
      </c>
      <c r="K127" s="10" t="inlineStr">
        <is>
          <t>Vozilo ZD290LB</t>
        </is>
      </c>
    </row>
    <row r="128">
      <c r="A128" s="10" t="n">
        <v>127</v>
      </c>
      <c r="B128" s="10" t="inlineStr">
        <is>
          <t>28.07.2025.</t>
        </is>
      </c>
      <c r="C128" s="10" t="inlineStr">
        <is>
          <t>Zadar</t>
        </is>
      </c>
      <c r="D128" s="10" t="inlineStr">
        <is>
          <t>Zemlja i kamenje koji nisu navedeni pod 170503</t>
        </is>
      </c>
      <c r="E128" s="10" t="inlineStr">
        <is>
          <t>17 05 04</t>
        </is>
      </c>
      <c r="F128" s="10" t="n">
        <v>29.3</v>
      </c>
      <c r="G128" s="10" t="inlineStr">
        <is>
          <t>-</t>
        </is>
      </c>
      <c r="H128" s="10" t="inlineStr">
        <is>
          <t>ČULINA ROBERT vl. obrt za prijevoz MIMINA</t>
        </is>
      </c>
      <c r="I128" s="10" t="inlineStr">
        <is>
          <t>2025 - 37637</t>
        </is>
      </c>
      <c r="J128" s="10" t="inlineStr">
        <is>
          <t>Ovlašteni sakupljač (Pregled odlaganja otpada)</t>
        </is>
      </c>
      <c r="K128" s="10" t="inlineStr">
        <is>
          <t>Vozilo ZD444NC</t>
        </is>
      </c>
    </row>
    <row r="129">
      <c r="A129" s="10" t="n">
        <v>128</v>
      </c>
      <c r="B129" s="10" t="inlineStr">
        <is>
          <t>28.07.2025.</t>
        </is>
      </c>
      <c r="C129" s="10" t="inlineStr">
        <is>
          <t>Zadar</t>
        </is>
      </c>
      <c r="D129" s="10" t="inlineStr">
        <is>
          <t>Zemlja i kamenje koji nisu navedeni pod 170503</t>
        </is>
      </c>
      <c r="E129" s="10" t="inlineStr">
        <is>
          <t>17 05 04</t>
        </is>
      </c>
      <c r="F129" s="10" t="n">
        <v>33.92</v>
      </c>
      <c r="G129" s="10" t="inlineStr">
        <is>
          <t>-</t>
        </is>
      </c>
      <c r="H129" s="10" t="inlineStr">
        <is>
          <t>ČULINA ROBERT vl. obrt za prijevoz MIMINA</t>
        </is>
      </c>
      <c r="I129" s="10" t="inlineStr">
        <is>
          <t>2025 - 37647</t>
        </is>
      </c>
      <c r="J129" s="10" t="inlineStr">
        <is>
          <t>Ovlašteni sakupljač (Pregled odlaganja otpada)</t>
        </is>
      </c>
      <c r="K129" s="10" t="inlineStr">
        <is>
          <t>Vozilo ZD290LB</t>
        </is>
      </c>
    </row>
    <row r="130">
      <c r="A130" s="10" t="n">
        <v>129</v>
      </c>
      <c r="B130" s="10" t="inlineStr">
        <is>
          <t>28.07.2025.</t>
        </is>
      </c>
      <c r="C130" s="10" t="inlineStr">
        <is>
          <t>Zadar</t>
        </is>
      </c>
      <c r="D130" s="10" t="inlineStr">
        <is>
          <t>Zemlja i kamenje koji nisu navedeni pod 170503</t>
        </is>
      </c>
      <c r="E130" s="10" t="inlineStr">
        <is>
          <t>17 05 04</t>
        </is>
      </c>
      <c r="F130" s="10" t="n">
        <v>29.6</v>
      </c>
      <c r="G130" s="10" t="inlineStr">
        <is>
          <t>-</t>
        </is>
      </c>
      <c r="H130" s="10" t="inlineStr">
        <is>
          <t>ČULINA ROBERT vl. obrt za prijevoz MIMINA</t>
        </is>
      </c>
      <c r="I130" s="10" t="inlineStr">
        <is>
          <t>2025 - 37653</t>
        </is>
      </c>
      <c r="J130" s="10" t="inlineStr">
        <is>
          <t>Ovlašteni sakupljač (Pregled odlaganja otpada)</t>
        </is>
      </c>
      <c r="K130" s="10" t="inlineStr">
        <is>
          <t>Vozilo ZD444NC</t>
        </is>
      </c>
    </row>
    <row r="131">
      <c r="A131" s="10" t="n">
        <v>130</v>
      </c>
      <c r="B131" s="10" t="inlineStr">
        <is>
          <t>28.07.2025.</t>
        </is>
      </c>
      <c r="C131" s="10" t="inlineStr">
        <is>
          <t>Zadar</t>
        </is>
      </c>
      <c r="D131" s="10" t="inlineStr">
        <is>
          <t>Zemlja i kamenje koji nisu navedeni pod 170503</t>
        </is>
      </c>
      <c r="E131" s="10" t="inlineStr">
        <is>
          <t>17 05 04</t>
        </is>
      </c>
      <c r="F131" s="10" t="n">
        <v>33.98</v>
      </c>
      <c r="G131" s="10" t="inlineStr">
        <is>
          <t>-</t>
        </is>
      </c>
      <c r="H131" s="10" t="inlineStr">
        <is>
          <t>ČULINA ROBERT vl. obrt za prijevoz MIMINA</t>
        </is>
      </c>
      <c r="I131" s="10" t="inlineStr">
        <is>
          <t>2025 - 37656</t>
        </is>
      </c>
      <c r="J131" s="10" t="inlineStr">
        <is>
          <t>Ovlašteni sakupljač (Pregled odlaganja otpada)</t>
        </is>
      </c>
      <c r="K131" s="10" t="inlineStr">
        <is>
          <t>Vozilo ZD290LB</t>
        </is>
      </c>
    </row>
    <row r="132">
      <c r="A132" s="10" t="n">
        <v>131</v>
      </c>
      <c r="B132" s="10" t="inlineStr">
        <is>
          <t>28.07.2025.</t>
        </is>
      </c>
      <c r="C132" s="10" t="inlineStr">
        <is>
          <t>Zadar</t>
        </is>
      </c>
      <c r="D132" s="10" t="inlineStr">
        <is>
          <t>Zemlja i kamenje koji nisu navedeni pod 170503</t>
        </is>
      </c>
      <c r="E132" s="10" t="inlineStr">
        <is>
          <t>17 05 04</t>
        </is>
      </c>
      <c r="F132" s="10" t="n">
        <v>30.18</v>
      </c>
      <c r="G132" s="10" t="inlineStr">
        <is>
          <t>-</t>
        </is>
      </c>
      <c r="H132" s="10" t="inlineStr">
        <is>
          <t>ČULINA ROBERT vl. obrt za prijevoz MIMINA</t>
        </is>
      </c>
      <c r="I132" s="10" t="inlineStr">
        <is>
          <t>2025 - 37663</t>
        </is>
      </c>
      <c r="J132" s="10" t="inlineStr">
        <is>
          <t>Ovlašteni sakupljač (Pregled odlaganja otpada)</t>
        </is>
      </c>
      <c r="K132" s="10" t="inlineStr">
        <is>
          <t>Vozilo ZD444NC</t>
        </is>
      </c>
    </row>
    <row r="133">
      <c r="A133" s="10" t="n">
        <v>132</v>
      </c>
      <c r="B133" s="10" t="inlineStr">
        <is>
          <t>13.08.2025.</t>
        </is>
      </c>
      <c r="C133" s="10" t="inlineStr">
        <is>
          <t>Zadar</t>
        </is>
      </c>
      <c r="D133" s="10" t="inlineStr">
        <is>
          <t>Zemlja i kamenje koji nisu navedeni pod 170503</t>
        </is>
      </c>
      <c r="E133" s="10" t="inlineStr">
        <is>
          <t>17 05 04</t>
        </is>
      </c>
      <c r="F133" s="10" t="n">
        <v>31.76</v>
      </c>
      <c r="G133" s="10" t="inlineStr">
        <is>
          <t>-</t>
        </is>
      </c>
      <c r="H133" s="10" t="inlineStr">
        <is>
          <t>ČULINA ROBERT vl. obrt za prijevoz MIMINA</t>
        </is>
      </c>
      <c r="I133" s="10" t="inlineStr">
        <is>
          <t>2025 - 40241</t>
        </is>
      </c>
      <c r="J133" s="10" t="inlineStr">
        <is>
          <t>Ovlašteni sakupljač (Pregled odlaganja otpada)</t>
        </is>
      </c>
      <c r="K133" s="10" t="inlineStr">
        <is>
          <t>Vozilo ZD290LB</t>
        </is>
      </c>
    </row>
    <row r="134">
      <c r="A134" s="10" t="n">
        <v>133</v>
      </c>
      <c r="B134" s="10" t="inlineStr">
        <is>
          <t>13.08.2025.</t>
        </is>
      </c>
      <c r="C134" s="10" t="inlineStr">
        <is>
          <t>Zadar</t>
        </is>
      </c>
      <c r="D134" s="10" t="inlineStr">
        <is>
          <t>Zemlja i kamenje koji nisu navedeni pod 170503</t>
        </is>
      </c>
      <c r="E134" s="10" t="inlineStr">
        <is>
          <t>17 05 04</t>
        </is>
      </c>
      <c r="F134" s="10" t="n">
        <v>33.9</v>
      </c>
      <c r="G134" s="10" t="inlineStr">
        <is>
          <t>-</t>
        </is>
      </c>
      <c r="H134" s="10" t="inlineStr">
        <is>
          <t>ČULINA ROBERT vl. obrt za prijevoz MIMINA</t>
        </is>
      </c>
      <c r="I134" s="10" t="inlineStr">
        <is>
          <t>2025 - 40254</t>
        </is>
      </c>
      <c r="J134" s="10" t="inlineStr">
        <is>
          <t>Ovlašteni sakupljač (Pregled odlaganja otpada)</t>
        </is>
      </c>
      <c r="K134" s="10" t="inlineStr">
        <is>
          <t>Vozilo ZD290LB</t>
        </is>
      </c>
    </row>
    <row r="135">
      <c r="A135" s="10" t="n">
        <v>134</v>
      </c>
      <c r="B135" s="10" t="inlineStr">
        <is>
          <t>13.08.2025.</t>
        </is>
      </c>
      <c r="C135" s="10" t="inlineStr">
        <is>
          <t>Zadar</t>
        </is>
      </c>
      <c r="D135" s="10" t="inlineStr">
        <is>
          <t>Zemlja i kamenje koji nisu navedeni pod 170503</t>
        </is>
      </c>
      <c r="E135" s="10" t="inlineStr">
        <is>
          <t>17 05 04</t>
        </is>
      </c>
      <c r="F135" s="10" t="n">
        <v>34.06</v>
      </c>
      <c r="G135" s="10" t="inlineStr">
        <is>
          <t>-</t>
        </is>
      </c>
      <c r="H135" s="10" t="inlineStr">
        <is>
          <t>ČULINA ROBERT vl. obrt za prijevoz MIMINA</t>
        </is>
      </c>
      <c r="I135" s="10" t="inlineStr">
        <is>
          <t>2025 - 40269</t>
        </is>
      </c>
      <c r="J135" s="10" t="inlineStr">
        <is>
          <t>Ovlašteni sakupljač (Pregled odlaganja otpada)</t>
        </is>
      </c>
      <c r="K135" s="10" t="inlineStr">
        <is>
          <t>Vozilo ZD290LB</t>
        </is>
      </c>
    </row>
    <row r="136">
      <c r="A136" s="10" t="n">
        <v>135</v>
      </c>
      <c r="B136" s="10" t="inlineStr">
        <is>
          <t>13.08.2025.</t>
        </is>
      </c>
      <c r="C136" s="10" t="inlineStr">
        <is>
          <t>Zadar</t>
        </is>
      </c>
      <c r="D136" s="10" t="inlineStr">
        <is>
          <t>Zemlja i kamenje koji nisu navedeni pod 170503</t>
        </is>
      </c>
      <c r="E136" s="10" t="inlineStr">
        <is>
          <t>17 05 04</t>
        </is>
      </c>
      <c r="F136" s="10" t="n">
        <v>35.04</v>
      </c>
      <c r="G136" s="10" t="inlineStr">
        <is>
          <t>-</t>
        </is>
      </c>
      <c r="H136" s="10" t="inlineStr">
        <is>
          <t>ČULINA ROBERT vl. obrt za prijevoz MIMINA</t>
        </is>
      </c>
      <c r="I136" s="10" t="inlineStr">
        <is>
          <t>2025 - 40308</t>
        </is>
      </c>
      <c r="J136" s="10" t="inlineStr">
        <is>
          <t>Ovlašteni sakupljač (Pregled odlaganja otpada)</t>
        </is>
      </c>
      <c r="K136" s="10" t="inlineStr">
        <is>
          <t>Vozilo ZD290LB</t>
        </is>
      </c>
    </row>
    <row r="137">
      <c r="A137" s="10" t="n">
        <v>136</v>
      </c>
      <c r="B137" s="10" t="inlineStr">
        <is>
          <t>13.08.2025.</t>
        </is>
      </c>
      <c r="C137" s="10" t="inlineStr">
        <is>
          <t>Zadar</t>
        </is>
      </c>
      <c r="D137" s="10" t="inlineStr">
        <is>
          <t>Zemlja i kamenje koji nisu navedeni pod 170503</t>
        </is>
      </c>
      <c r="E137" s="10" t="inlineStr">
        <is>
          <t>17 05 04</t>
        </is>
      </c>
      <c r="F137" s="10" t="n">
        <v>34.96</v>
      </c>
      <c r="G137" s="10" t="inlineStr">
        <is>
          <t>-</t>
        </is>
      </c>
      <c r="H137" s="10" t="inlineStr">
        <is>
          <t>ČULINA ROBERT vl. obrt za prijevoz MIMINA</t>
        </is>
      </c>
      <c r="I137" s="10" t="inlineStr">
        <is>
          <t>2025 - 40350</t>
        </is>
      </c>
      <c r="J137" s="10" t="inlineStr">
        <is>
          <t>Ovlašteni sakupljač (Pregled odlaganja otpada)</t>
        </is>
      </c>
      <c r="K137" s="10" t="inlineStr">
        <is>
          <t>Vozilo ZD290LB</t>
        </is>
      </c>
    </row>
    <row r="138">
      <c r="A138" s="10" t="n">
        <v>137</v>
      </c>
      <c r="B138" s="10" t="inlineStr">
        <is>
          <t>13.08.2025.</t>
        </is>
      </c>
      <c r="C138" s="10" t="inlineStr">
        <is>
          <t>Zadar</t>
        </is>
      </c>
      <c r="D138" s="10" t="inlineStr">
        <is>
          <t>Zemlja i kamenje koji nisu navedeni pod 170503</t>
        </is>
      </c>
      <c r="E138" s="10" t="inlineStr">
        <is>
          <t>17 05 04</t>
        </is>
      </c>
      <c r="F138" s="10" t="n">
        <v>34.98</v>
      </c>
      <c r="G138" s="10" t="inlineStr">
        <is>
          <t>-</t>
        </is>
      </c>
      <c r="H138" s="10" t="inlineStr">
        <is>
          <t>ČULINA ROBERT vl. obrt za prijevoz MIMINA</t>
        </is>
      </c>
      <c r="I138" s="10" t="inlineStr">
        <is>
          <t>2025 - 40357</t>
        </is>
      </c>
      <c r="J138" s="10" t="inlineStr">
        <is>
          <t>Ovlašteni sakupljač (Pregled odlaganja otpada)</t>
        </is>
      </c>
      <c r="K138" s="10" t="inlineStr">
        <is>
          <t>Vozilo ZD290LB</t>
        </is>
      </c>
    </row>
    <row r="139">
      <c r="A139" s="10" t="n">
        <v>138</v>
      </c>
      <c r="B139" s="10" t="inlineStr">
        <is>
          <t>13.08.2025.</t>
        </is>
      </c>
      <c r="C139" s="10" t="inlineStr">
        <is>
          <t>Zadar</t>
        </is>
      </c>
      <c r="D139" s="10" t="inlineStr">
        <is>
          <t>Zemlja i kamenje koji nisu navedeni pod 170503</t>
        </is>
      </c>
      <c r="E139" s="10" t="inlineStr">
        <is>
          <t>17 05 04</t>
        </is>
      </c>
      <c r="F139" s="10" t="n">
        <v>33.12</v>
      </c>
      <c r="G139" s="10" t="inlineStr">
        <is>
          <t>-</t>
        </is>
      </c>
      <c r="H139" s="10" t="inlineStr">
        <is>
          <t>ČULINA ROBERT vl. obrt za prijevoz MIMINA</t>
        </is>
      </c>
      <c r="I139" s="10" t="inlineStr">
        <is>
          <t>2025 - 40361</t>
        </is>
      </c>
      <c r="J139" s="10" t="inlineStr">
        <is>
          <t>Ovlašteni sakupljač (Pregled odlaganja otpada)</t>
        </is>
      </c>
      <c r="K139" s="10" t="inlineStr">
        <is>
          <t>Vozilo ZD290LB</t>
        </is>
      </c>
    </row>
    <row r="140">
      <c r="A140" s="10" t="n">
        <v>139</v>
      </c>
      <c r="B140" s="10" t="inlineStr">
        <is>
          <t>14.08.2025.</t>
        </is>
      </c>
      <c r="C140" s="10" t="inlineStr">
        <is>
          <t>Zadar</t>
        </is>
      </c>
      <c r="D140" s="10" t="inlineStr">
        <is>
          <t>Zemlja i kamenje koji nisu navedeni pod 170503</t>
        </is>
      </c>
      <c r="E140" s="10" t="inlineStr">
        <is>
          <t>17 05 04</t>
        </is>
      </c>
      <c r="F140" s="10" t="n">
        <v>32.66</v>
      </c>
      <c r="G140" s="10" t="inlineStr">
        <is>
          <t>-</t>
        </is>
      </c>
      <c r="H140" s="10" t="inlineStr">
        <is>
          <t>ČULINA ROBERT vl. obrt za prijevoz MIMINA</t>
        </is>
      </c>
      <c r="I140" s="10" t="inlineStr">
        <is>
          <t>2025 - 40469</t>
        </is>
      </c>
      <c r="J140" s="10" t="inlineStr">
        <is>
          <t>Ovlašteni sakupljač (Pregled odlaganja otpada)</t>
        </is>
      </c>
      <c r="K140" s="10" t="inlineStr">
        <is>
          <t>Vozilo ZD290LB</t>
        </is>
      </c>
    </row>
    <row r="141">
      <c r="A141" s="10" t="n">
        <v>140</v>
      </c>
      <c r="B141" s="10" t="inlineStr">
        <is>
          <t>14.08.2025.</t>
        </is>
      </c>
      <c r="C141" s="10" t="inlineStr">
        <is>
          <t>Zadar</t>
        </is>
      </c>
      <c r="D141" s="10" t="inlineStr">
        <is>
          <t>Zemlja i kamenje koji nisu navedeni pod 170503</t>
        </is>
      </c>
      <c r="E141" s="10" t="inlineStr">
        <is>
          <t>17 05 04</t>
        </is>
      </c>
      <c r="F141" s="10" t="n">
        <v>29.88</v>
      </c>
      <c r="G141" s="10" t="inlineStr">
        <is>
          <t>-</t>
        </is>
      </c>
      <c r="H141" s="10" t="inlineStr">
        <is>
          <t>ČULINA ROBERT vl. obrt za prijevoz MIMINA</t>
        </is>
      </c>
      <c r="I141" s="10" t="inlineStr">
        <is>
          <t>2025 - 40498</t>
        </is>
      </c>
      <c r="J141" s="10" t="inlineStr">
        <is>
          <t>Ovlašteni sakupljač (Pregled odlaganja otpada)</t>
        </is>
      </c>
      <c r="K141" s="10" t="inlineStr">
        <is>
          <t>Vozilo ZD290LB</t>
        </is>
      </c>
    </row>
    <row r="142">
      <c r="A142" s="10" t="n">
        <v>141</v>
      </c>
      <c r="B142" s="10" t="inlineStr">
        <is>
          <t>14.08.2025.</t>
        </is>
      </c>
      <c r="C142" s="10" t="inlineStr">
        <is>
          <t>Zadar</t>
        </is>
      </c>
      <c r="D142" s="10" t="inlineStr">
        <is>
          <t>Zemlja i kamenje koji nisu navedeni pod 170503</t>
        </is>
      </c>
      <c r="E142" s="10" t="inlineStr">
        <is>
          <t>17 05 04</t>
        </is>
      </c>
      <c r="F142" s="10" t="n">
        <v>30.86</v>
      </c>
      <c r="G142" s="10" t="inlineStr">
        <is>
          <t>-</t>
        </is>
      </c>
      <c r="H142" s="10" t="inlineStr">
        <is>
          <t>ČULINA ROBERT vl. obrt za prijevoz MIMINA</t>
        </is>
      </c>
      <c r="I142" s="10" t="inlineStr">
        <is>
          <t>2025 - 40507</t>
        </is>
      </c>
      <c r="J142" s="10" t="inlineStr">
        <is>
          <t>Ovlašteni sakupljač (Pregled odlaganja otpada)</t>
        </is>
      </c>
      <c r="K142" s="10" t="inlineStr">
        <is>
          <t>Vozilo ZD290LB</t>
        </is>
      </c>
    </row>
    <row r="143">
      <c r="A143" s="10" t="n">
        <v>142</v>
      </c>
      <c r="B143" s="10" t="inlineStr">
        <is>
          <t>04.09.2025.</t>
        </is>
      </c>
      <c r="C143" s="10" t="inlineStr">
        <is>
          <t>Zadar</t>
        </is>
      </c>
      <c r="D143" s="10" t="inlineStr">
        <is>
          <t>Zemlja i kamenje koji nisu navedeni pod 170503</t>
        </is>
      </c>
      <c r="E143" s="10" t="inlineStr">
        <is>
          <t>17 05 04</t>
        </is>
      </c>
      <c r="F143" s="10" t="n">
        <v>20.44</v>
      </c>
      <c r="G143" s="10" t="inlineStr">
        <is>
          <t>-</t>
        </is>
      </c>
      <c r="H143" s="10" t="inlineStr">
        <is>
          <t>ČULINA ROBERT vl. obrt za prijevoz MIMINA</t>
        </is>
      </c>
      <c r="I143" s="10" t="inlineStr">
        <is>
          <t>2025 - 44104</t>
        </is>
      </c>
      <c r="J143" s="10" t="inlineStr">
        <is>
          <t>Ovlašteni sakupljač (Pregled odlaganja otpada)</t>
        </is>
      </c>
      <c r="K143" s="10" t="inlineStr">
        <is>
          <t>Vozilo ZD911PT</t>
        </is>
      </c>
    </row>
    <row r="144">
      <c r="A144" s="10" t="n">
        <v>143</v>
      </c>
      <c r="B144" s="10" t="inlineStr">
        <is>
          <t>04.09.2025.</t>
        </is>
      </c>
      <c r="C144" s="10" t="inlineStr">
        <is>
          <t>Zadar</t>
        </is>
      </c>
      <c r="D144" s="10" t="inlineStr">
        <is>
          <t>Zemlja i kamenje koji nisu navedeni pod 170503</t>
        </is>
      </c>
      <c r="E144" s="10" t="inlineStr">
        <is>
          <t>17 05 04</t>
        </is>
      </c>
      <c r="F144" s="10" t="n">
        <v>26.36</v>
      </c>
      <c r="G144" s="10" t="inlineStr">
        <is>
          <t>-</t>
        </is>
      </c>
      <c r="H144" s="10" t="inlineStr">
        <is>
          <t>ČULINA ROBERT vl. obrt za prijevoz MIMINA</t>
        </is>
      </c>
      <c r="I144" s="10" t="inlineStr">
        <is>
          <t>2025 - 44120</t>
        </is>
      </c>
      <c r="J144" s="10" t="inlineStr">
        <is>
          <t>Ovlašteni sakupljač (Pregled odlaganja otpada)</t>
        </is>
      </c>
      <c r="K144" s="10" t="inlineStr">
        <is>
          <t>Vozilo ZD600PH</t>
        </is>
      </c>
    </row>
    <row r="145">
      <c r="A145" s="10" t="n">
        <v>144</v>
      </c>
      <c r="B145" s="10" t="inlineStr">
        <is>
          <t>04.09.2025.</t>
        </is>
      </c>
      <c r="C145" s="10" t="inlineStr">
        <is>
          <t>Zadar</t>
        </is>
      </c>
      <c r="D145" s="10" t="inlineStr">
        <is>
          <t>Zemlja i kamenje koji nisu navedeni pod 170503</t>
        </is>
      </c>
      <c r="E145" s="10" t="inlineStr">
        <is>
          <t>17 05 04</t>
        </is>
      </c>
      <c r="F145" s="10" t="n">
        <v>21.24</v>
      </c>
      <c r="G145" s="10" t="inlineStr">
        <is>
          <t>-</t>
        </is>
      </c>
      <c r="H145" s="10" t="inlineStr">
        <is>
          <t>ČULINA ROBERT vl. obrt za prijevoz MIMINA</t>
        </is>
      </c>
      <c r="I145" s="10" t="inlineStr">
        <is>
          <t>2025 - 44147</t>
        </is>
      </c>
      <c r="J145" s="10" t="inlineStr">
        <is>
          <t>Ovlašteni sakupljač (Pregled odlaganja otpada)</t>
        </is>
      </c>
      <c r="K145" s="10" t="inlineStr">
        <is>
          <t>Vozilo ZD911PT</t>
        </is>
      </c>
    </row>
    <row r="146">
      <c r="A146" s="10" t="n">
        <v>145</v>
      </c>
      <c r="B146" s="10" t="inlineStr">
        <is>
          <t>04.09.2025.</t>
        </is>
      </c>
      <c r="C146" s="10" t="inlineStr">
        <is>
          <t>Zadar</t>
        </is>
      </c>
      <c r="D146" s="10" t="inlineStr">
        <is>
          <t>Zemlja i kamenje koji nisu navedeni pod 170503</t>
        </is>
      </c>
      <c r="E146" s="10" t="inlineStr">
        <is>
          <t>17 05 04</t>
        </is>
      </c>
      <c r="F146" s="10" t="n">
        <v>25.08</v>
      </c>
      <c r="G146" s="10" t="inlineStr">
        <is>
          <t>-</t>
        </is>
      </c>
      <c r="H146" s="10" t="inlineStr">
        <is>
          <t>ČULINA ROBERT vl. obrt za prijevoz MIMINA</t>
        </is>
      </c>
      <c r="I146" s="10" t="inlineStr">
        <is>
          <t>2025 - 44152</t>
        </is>
      </c>
      <c r="J146" s="10" t="inlineStr">
        <is>
          <t>Ovlašteni sakupljač (Pregled odlaganja otpada)</t>
        </is>
      </c>
      <c r="K146" s="10" t="inlineStr">
        <is>
          <t>Vozilo ZD440NT</t>
        </is>
      </c>
    </row>
    <row r="147">
      <c r="A147" s="10" t="n">
        <v>146</v>
      </c>
      <c r="B147" s="10" t="inlineStr">
        <is>
          <t>04.09.2025.</t>
        </is>
      </c>
      <c r="C147" s="10" t="inlineStr">
        <is>
          <t>Zadar</t>
        </is>
      </c>
      <c r="D147" s="10" t="inlineStr">
        <is>
          <t>Zemlja i kamenje koji nisu navedeni pod 170503</t>
        </is>
      </c>
      <c r="E147" s="10" t="inlineStr">
        <is>
          <t>17 05 04</t>
        </is>
      </c>
      <c r="F147" s="10" t="n">
        <v>22.26</v>
      </c>
      <c r="G147" s="10" t="inlineStr">
        <is>
          <t>-</t>
        </is>
      </c>
      <c r="H147" s="10" t="inlineStr">
        <is>
          <t>ČULINA ROBERT vl. obrt za prijevoz MIMINA</t>
        </is>
      </c>
      <c r="I147" s="10" t="inlineStr">
        <is>
          <t>2025 - 44221</t>
        </is>
      </c>
      <c r="J147" s="10" t="inlineStr">
        <is>
          <t>Ovlašteni sakupljač (Pregled odlaganja otpada)</t>
        </is>
      </c>
      <c r="K147" s="10" t="inlineStr">
        <is>
          <t>Vozilo ZD911PT</t>
        </is>
      </c>
    </row>
    <row r="148">
      <c r="A148" s="10" t="n">
        <v>147</v>
      </c>
      <c r="B148" s="10" t="inlineStr">
        <is>
          <t>04.09.2025.</t>
        </is>
      </c>
      <c r="C148" s="10" t="inlineStr">
        <is>
          <t>Zadar</t>
        </is>
      </c>
      <c r="D148" s="10" t="inlineStr">
        <is>
          <t>Zemlja i kamenje koji nisu navedeni pod 170503</t>
        </is>
      </c>
      <c r="E148" s="10" t="inlineStr">
        <is>
          <t>17 05 04</t>
        </is>
      </c>
      <c r="F148" s="10" t="n">
        <v>25.32</v>
      </c>
      <c r="G148" s="10" t="inlineStr">
        <is>
          <t>-</t>
        </is>
      </c>
      <c r="H148" s="10" t="inlineStr">
        <is>
          <t>ČULINA ROBERT vl. obrt za prijevoz MIMINA</t>
        </is>
      </c>
      <c r="I148" s="10" t="inlineStr">
        <is>
          <t>2025 - 44222</t>
        </is>
      </c>
      <c r="J148" s="10" t="inlineStr">
        <is>
          <t>Ovlašteni sakupljač (Pregled odlaganja otpada)</t>
        </is>
      </c>
      <c r="K148" s="10" t="inlineStr">
        <is>
          <t>Vozilo ZD440NT</t>
        </is>
      </c>
    </row>
    <row r="149">
      <c r="A149" s="10" t="n">
        <v>148</v>
      </c>
      <c r="B149" s="10" t="inlineStr">
        <is>
          <t>04.09.2025.</t>
        </is>
      </c>
      <c r="C149" s="10" t="inlineStr">
        <is>
          <t>Zadar</t>
        </is>
      </c>
      <c r="D149" s="10" t="inlineStr">
        <is>
          <t>Zemlja i kamenje koji nisu navedeni pod 170503</t>
        </is>
      </c>
      <c r="E149" s="10" t="inlineStr">
        <is>
          <t>17 05 04</t>
        </is>
      </c>
      <c r="F149" s="10" t="n">
        <v>26.14</v>
      </c>
      <c r="G149" s="10" t="inlineStr">
        <is>
          <t>-</t>
        </is>
      </c>
      <c r="H149" s="10" t="inlineStr">
        <is>
          <t>ČULINA ROBERT vl. obrt za prijevoz MIMINA</t>
        </is>
      </c>
      <c r="I149" s="10" t="inlineStr">
        <is>
          <t>2025 - 44230</t>
        </is>
      </c>
      <c r="J149" s="10" t="inlineStr">
        <is>
          <t>Ovlašteni sakupljač (Pregled odlaganja otpada)</t>
        </is>
      </c>
      <c r="K149" s="10" t="inlineStr">
        <is>
          <t>Vozilo ZD600PH</t>
        </is>
      </c>
    </row>
    <row r="150">
      <c r="A150" s="10" t="n">
        <v>149</v>
      </c>
      <c r="B150" s="10" t="inlineStr">
        <is>
          <t>04.09.2025.</t>
        </is>
      </c>
      <c r="C150" s="10" t="inlineStr">
        <is>
          <t>Zadar</t>
        </is>
      </c>
      <c r="D150" s="10" t="inlineStr">
        <is>
          <t>Zemlja i kamenje koji nisu navedeni pod 170503</t>
        </is>
      </c>
      <c r="E150" s="10" t="inlineStr">
        <is>
          <t>17 05 04</t>
        </is>
      </c>
      <c r="F150" s="10" t="n">
        <v>25.96</v>
      </c>
      <c r="G150" s="10" t="inlineStr">
        <is>
          <t>-</t>
        </is>
      </c>
      <c r="H150" s="10" t="inlineStr">
        <is>
          <t>ČULINA ROBERT vl. obrt za prijevoz MIMINA</t>
        </is>
      </c>
      <c r="I150" s="10" t="inlineStr">
        <is>
          <t>2025 - 44252</t>
        </is>
      </c>
      <c r="J150" s="10" t="inlineStr">
        <is>
          <t>Ovlašteni sakupljač (Pregled odlaganja otpada)</t>
        </is>
      </c>
      <c r="K150" s="10" t="inlineStr">
        <is>
          <t>Vozilo ZD440NT</t>
        </is>
      </c>
    </row>
    <row r="151">
      <c r="A151" s="10" t="n">
        <v>150</v>
      </c>
      <c r="B151" s="10" t="inlineStr">
        <is>
          <t>04.09.2025.</t>
        </is>
      </c>
      <c r="C151" s="10" t="inlineStr">
        <is>
          <t>Zadar</t>
        </is>
      </c>
      <c r="D151" s="10" t="inlineStr">
        <is>
          <t>Zemlja i kamenje koji nisu navedeni pod 170503</t>
        </is>
      </c>
      <c r="E151" s="10" t="inlineStr">
        <is>
          <t>17 05 04</t>
        </is>
      </c>
      <c r="F151" s="10" t="n">
        <v>23.24</v>
      </c>
      <c r="G151" s="10" t="inlineStr">
        <is>
          <t>-</t>
        </is>
      </c>
      <c r="H151" s="10" t="inlineStr">
        <is>
          <t>ČULINA ROBERT vl. obrt za prijevoz MIMINA</t>
        </is>
      </c>
      <c r="I151" s="10" t="inlineStr">
        <is>
          <t>2025 - 44255</t>
        </is>
      </c>
      <c r="J151" s="10" t="inlineStr">
        <is>
          <t>Ovlašteni sakupljač (Pregled odlaganja otpada)</t>
        </is>
      </c>
      <c r="K151" s="10" t="inlineStr">
        <is>
          <t>Vozilo ZD911PT</t>
        </is>
      </c>
    </row>
    <row r="152">
      <c r="A152" s="10" t="n">
        <v>151</v>
      </c>
      <c r="B152" s="10" t="inlineStr">
        <is>
          <t>04.09.2025.</t>
        </is>
      </c>
      <c r="C152" s="10" t="inlineStr">
        <is>
          <t>Zadar</t>
        </is>
      </c>
      <c r="D152" s="10" t="inlineStr">
        <is>
          <t>Zemlja i kamenje koji nisu navedeni pod 170503</t>
        </is>
      </c>
      <c r="E152" s="10" t="inlineStr">
        <is>
          <t>17 05 04</t>
        </is>
      </c>
      <c r="F152" s="10" t="n">
        <v>24.58</v>
      </c>
      <c r="G152" s="10" t="inlineStr">
        <is>
          <t>-</t>
        </is>
      </c>
      <c r="H152" s="10" t="inlineStr">
        <is>
          <t>ČULINA ROBERT vl. obrt za prijevoz MIMINA</t>
        </is>
      </c>
      <c r="I152" s="10" t="inlineStr">
        <is>
          <t>2025 - 44258</t>
        </is>
      </c>
      <c r="J152" s="10" t="inlineStr">
        <is>
          <t>Ovlašteni sakupljač (Pregled odlaganja otpada)</t>
        </is>
      </c>
      <c r="K152" s="10" t="inlineStr">
        <is>
          <t>Vozilo ZD600PH</t>
        </is>
      </c>
    </row>
    <row r="153">
      <c r="A153" s="10" t="n">
        <v>152</v>
      </c>
      <c r="B153" s="10" t="inlineStr">
        <is>
          <t>04.09.2025.</t>
        </is>
      </c>
      <c r="C153" s="10" t="inlineStr">
        <is>
          <t>Zadar</t>
        </is>
      </c>
      <c r="D153" s="10" t="inlineStr">
        <is>
          <t>Zemlja i kamenje koji nisu navedeni pod 170503</t>
        </is>
      </c>
      <c r="E153" s="10" t="inlineStr">
        <is>
          <t>17 05 04</t>
        </is>
      </c>
      <c r="F153" s="10" t="n">
        <v>25.72</v>
      </c>
      <c r="G153" s="10" t="inlineStr">
        <is>
          <t>-</t>
        </is>
      </c>
      <c r="H153" s="10" t="inlineStr">
        <is>
          <t>ČULINA ROBERT vl. obrt za prijevoz MIMINA</t>
        </is>
      </c>
      <c r="I153" s="10" t="inlineStr">
        <is>
          <t>2025 - 44273</t>
        </is>
      </c>
      <c r="J153" s="10" t="inlineStr">
        <is>
          <t>Ovlašteni sakupljač (Pregled odlaganja otpada)</t>
        </is>
      </c>
      <c r="K153" s="10" t="inlineStr">
        <is>
          <t>Vozilo ZD440NT</t>
        </is>
      </c>
    </row>
    <row r="154">
      <c r="A154" s="10" t="n">
        <v>153</v>
      </c>
      <c r="B154" s="10" t="inlineStr">
        <is>
          <t>04.09.2025.</t>
        </is>
      </c>
      <c r="C154" s="10" t="inlineStr">
        <is>
          <t>Zadar</t>
        </is>
      </c>
      <c r="D154" s="10" t="inlineStr">
        <is>
          <t>Zemlja i kamenje koji nisu navedeni pod 170503</t>
        </is>
      </c>
      <c r="E154" s="10" t="inlineStr">
        <is>
          <t>17 05 04</t>
        </is>
      </c>
      <c r="F154" s="10" t="n">
        <v>27.14</v>
      </c>
      <c r="G154" s="10" t="inlineStr">
        <is>
          <t>-</t>
        </is>
      </c>
      <c r="H154" s="10" t="inlineStr">
        <is>
          <t>ČULINA ROBERT vl. obrt za prijevoz MIMINA</t>
        </is>
      </c>
      <c r="I154" s="10" t="inlineStr">
        <is>
          <t>2025 - 44278</t>
        </is>
      </c>
      <c r="J154" s="10" t="inlineStr">
        <is>
          <t>Ovlašteni sakupljač (Pregled odlaganja otpada)</t>
        </is>
      </c>
      <c r="K154" s="10" t="inlineStr">
        <is>
          <t>Vozilo ZD600PH</t>
        </is>
      </c>
    </row>
    <row r="155">
      <c r="A155" s="10" t="n">
        <v>154</v>
      </c>
      <c r="B155" s="10" t="inlineStr">
        <is>
          <t>13.01.2026.</t>
        </is>
      </c>
      <c r="C155" s="10" t="inlineStr">
        <is>
          <t>Zadar</t>
        </is>
      </c>
      <c r="D155" s="10" t="inlineStr">
        <is>
          <t>Zemlja i kamenje koji nisu navedeni pod 170503</t>
        </is>
      </c>
      <c r="E155" s="10" t="inlineStr">
        <is>
          <t>17 05 04</t>
        </is>
      </c>
      <c r="F155" s="10" t="n">
        <v>27.82</v>
      </c>
      <c r="G155" s="10" t="inlineStr">
        <is>
          <t>-</t>
        </is>
      </c>
      <c r="H155" s="10" t="inlineStr">
        <is>
          <t>ČULINA ROBERT vl. obrt za prijevoz MIMINA</t>
        </is>
      </c>
      <c r="I155" s="10" t="inlineStr">
        <is>
          <t>2026 - 647</t>
        </is>
      </c>
      <c r="J155" s="10" t="inlineStr">
        <is>
          <t>Ovlašteni sakupljač (Pregled odlaganja otpada)</t>
        </is>
      </c>
      <c r="K155" s="10" t="inlineStr">
        <is>
          <t>Vozilo ZD290LB</t>
        </is>
      </c>
    </row>
    <row r="156">
      <c r="A156" s="10" t="n">
        <v>155</v>
      </c>
      <c r="B156" s="10" t="inlineStr">
        <is>
          <t>13.01.2026.</t>
        </is>
      </c>
      <c r="C156" s="10" t="inlineStr">
        <is>
          <t>Zadar</t>
        </is>
      </c>
      <c r="D156" s="10" t="inlineStr">
        <is>
          <t>Zemlja i kamenje koji nisu navedeni pod 170503</t>
        </is>
      </c>
      <c r="E156" s="10" t="inlineStr">
        <is>
          <t>17 05 04</t>
        </is>
      </c>
      <c r="F156" s="10" t="n">
        <v>26.68</v>
      </c>
      <c r="G156" s="10" t="inlineStr">
        <is>
          <t>-</t>
        </is>
      </c>
      <c r="H156" s="10" t="inlineStr">
        <is>
          <t>ČULINA ROBERT vl. obrt za prijevoz MIMINA</t>
        </is>
      </c>
      <c r="I156" s="10" t="inlineStr">
        <is>
          <t>2026 - 664</t>
        </is>
      </c>
      <c r="J156" s="10" t="inlineStr">
        <is>
          <t>Ovlašteni sakupljač (Pregled odlaganja otpada)</t>
        </is>
      </c>
      <c r="K156" s="10" t="inlineStr">
        <is>
          <t>Vozilo ZD290LB</t>
        </is>
      </c>
    </row>
    <row r="157">
      <c r="A157" s="10" t="n">
        <v>156</v>
      </c>
      <c r="B157" s="10" t="inlineStr">
        <is>
          <t>14.01.2026.</t>
        </is>
      </c>
      <c r="C157" s="10" t="inlineStr">
        <is>
          <t>Zadar</t>
        </is>
      </c>
      <c r="D157" s="10" t="inlineStr">
        <is>
          <t>Zemlja i kamenje koji nisu navedeni pod 170503</t>
        </is>
      </c>
      <c r="E157" s="10" t="inlineStr">
        <is>
          <t>17 05 04</t>
        </is>
      </c>
      <c r="F157" s="10" t="n">
        <v>21.22</v>
      </c>
      <c r="G157" s="10" t="inlineStr">
        <is>
          <t>-</t>
        </is>
      </c>
      <c r="H157" s="10" t="inlineStr">
        <is>
          <t>ČULINA ROBERT vl. obrt za prijevoz MIMINA</t>
        </is>
      </c>
      <c r="I157" s="10" t="inlineStr">
        <is>
          <t>2026 - 817</t>
        </is>
      </c>
      <c r="J157" s="10" t="inlineStr">
        <is>
          <t>Ovlašteni sakupljač (Pregled odlaganja otpada)</t>
        </is>
      </c>
      <c r="K157" s="10" t="inlineStr">
        <is>
          <t>Vozilo ZD600PH</t>
        </is>
      </c>
    </row>
    <row r="158">
      <c r="A158" s="10" t="n">
        <v>157</v>
      </c>
      <c r="B158" s="10" t="inlineStr">
        <is>
          <t>14.01.2026.</t>
        </is>
      </c>
      <c r="C158" s="10" t="inlineStr">
        <is>
          <t>Zadar</t>
        </is>
      </c>
      <c r="D158" s="10" t="inlineStr">
        <is>
          <t>Zemlja i kamenje koji nisu navedeni pod 170503</t>
        </is>
      </c>
      <c r="E158" s="10" t="inlineStr">
        <is>
          <t>17 05 04</t>
        </is>
      </c>
      <c r="F158" s="10" t="n">
        <v>24.46</v>
      </c>
      <c r="G158" s="10" t="inlineStr">
        <is>
          <t>-</t>
        </is>
      </c>
      <c r="H158" s="10" t="inlineStr">
        <is>
          <t>ČULINA ROBERT vl. obrt za prijevoz MIMINA</t>
        </is>
      </c>
      <c r="I158" s="10" t="inlineStr">
        <is>
          <t>2026 - 829</t>
        </is>
      </c>
      <c r="J158" s="10" t="inlineStr">
        <is>
          <t>Ovlašteni sakupljač (Pregled odlaganja otpada)</t>
        </is>
      </c>
      <c r="K158" s="10" t="inlineStr">
        <is>
          <t>Vozilo ZD600PH</t>
        </is>
      </c>
    </row>
    <row r="159">
      <c r="A159" s="10" t="n">
        <v>158</v>
      </c>
      <c r="B159" s="10" t="inlineStr">
        <is>
          <t>14.01.2026.</t>
        </is>
      </c>
      <c r="C159" s="10" t="inlineStr">
        <is>
          <t>Zadar</t>
        </is>
      </c>
      <c r="D159" s="10" t="inlineStr">
        <is>
          <t>Zemlja i kamenje koji nisu navedeni pod 170503</t>
        </is>
      </c>
      <c r="E159" s="10" t="inlineStr">
        <is>
          <t>17 05 04</t>
        </is>
      </c>
      <c r="F159" s="10" t="n">
        <v>25.64</v>
      </c>
      <c r="G159" s="10" t="inlineStr">
        <is>
          <t>-</t>
        </is>
      </c>
      <c r="H159" s="10" t="inlineStr">
        <is>
          <t>ČULINA ROBERT vl. obrt za prijevoz MIMINA</t>
        </is>
      </c>
      <c r="I159" s="10" t="inlineStr">
        <is>
          <t>2026 - 842</t>
        </is>
      </c>
      <c r="J159" s="10" t="inlineStr">
        <is>
          <t>Ovlašteni sakupljač (Pregled odlaganja otpada)</t>
        </is>
      </c>
      <c r="K159" s="10" t="inlineStr">
        <is>
          <t>Vozilo ZD600PH</t>
        </is>
      </c>
    </row>
    <row r="160">
      <c r="A160" s="10" t="n">
        <v>159</v>
      </c>
      <c r="B160" s="10" t="inlineStr">
        <is>
          <t>25.04.2026.</t>
        </is>
      </c>
      <c r="C160" s="10" t="inlineStr">
        <is>
          <t>Zadar</t>
        </is>
      </c>
      <c r="D160" s="10" t="inlineStr">
        <is>
          <t>Zemlja i kamenje koji nisu navedeni pod 170503</t>
        </is>
      </c>
      <c r="E160" s="10" t="inlineStr">
        <is>
          <t>17 05 04</t>
        </is>
      </c>
      <c r="F160" s="10" t="n">
        <v>30.02</v>
      </c>
      <c r="G160" s="10" t="inlineStr">
        <is>
          <t>-</t>
        </is>
      </c>
      <c r="H160" s="10" t="inlineStr">
        <is>
          <t>ČULINA ROBERT vl. obrt za prijevoz MIMINA</t>
        </is>
      </c>
      <c r="I160" s="10" t="inlineStr">
        <is>
          <t>2026 - 13766</t>
        </is>
      </c>
      <c r="J160" s="10" t="inlineStr">
        <is>
          <t>Ovlašteni sakupljač (Pregled odlaganja otpada)</t>
        </is>
      </c>
      <c r="K160" s="10" t="inlineStr">
        <is>
          <t>Vozilo ZD290LB</t>
        </is>
      </c>
    </row>
    <row r="161">
      <c r="A161" s="10" t="n">
        <v>160</v>
      </c>
      <c r="B161" s="10" t="inlineStr">
        <is>
          <t>25.04.2026.</t>
        </is>
      </c>
      <c r="C161" s="10" t="inlineStr">
        <is>
          <t>Zadar</t>
        </is>
      </c>
      <c r="D161" s="10" t="inlineStr">
        <is>
          <t>Zemlja i kamenje koji nisu navedeni pod 170503</t>
        </is>
      </c>
      <c r="E161" s="10" t="inlineStr">
        <is>
          <t>17 05 04</t>
        </is>
      </c>
      <c r="F161" s="10" t="n">
        <v>30.46</v>
      </c>
      <c r="G161" s="10" t="inlineStr">
        <is>
          <t>-</t>
        </is>
      </c>
      <c r="H161" s="10" t="inlineStr">
        <is>
          <t>ČULINA ROBERT vl. obrt za prijevoz MIMINA</t>
        </is>
      </c>
      <c r="I161" s="10" t="inlineStr">
        <is>
          <t>2026 - 13769</t>
        </is>
      </c>
      <c r="J161" s="10" t="inlineStr">
        <is>
          <t>Ovlašteni sakupljač (Pregled odlaganja otpada)</t>
        </is>
      </c>
      <c r="K161" s="10" t="inlineStr">
        <is>
          <t>Vozilo ZD500PO</t>
        </is>
      </c>
    </row>
    <row r="162">
      <c r="A162" s="10" t="n">
        <v>161</v>
      </c>
      <c r="B162" s="10" t="inlineStr">
        <is>
          <t>25.04.2026.</t>
        </is>
      </c>
      <c r="C162" s="10" t="inlineStr">
        <is>
          <t>Zadar</t>
        </is>
      </c>
      <c r="D162" s="10" t="inlineStr">
        <is>
          <t>Zemlja i kamenje koji nisu navedeni pod 170503</t>
        </is>
      </c>
      <c r="E162" s="10" t="inlineStr">
        <is>
          <t>17 05 04</t>
        </is>
      </c>
      <c r="F162" s="10" t="n">
        <v>31.84</v>
      </c>
      <c r="G162" s="10" t="inlineStr">
        <is>
          <t>-</t>
        </is>
      </c>
      <c r="H162" s="10" t="inlineStr">
        <is>
          <t>ČULINA ROBERT vl. obrt za prijevoz MIMINA</t>
        </is>
      </c>
      <c r="I162" s="10" t="inlineStr">
        <is>
          <t>2026 - 13777</t>
        </is>
      </c>
      <c r="J162" s="10" t="inlineStr">
        <is>
          <t>Ovlašteni sakupljač (Pregled odlaganja otpada)</t>
        </is>
      </c>
      <c r="K162" s="10" t="inlineStr">
        <is>
          <t>Vozilo ZD290LB</t>
        </is>
      </c>
    </row>
    <row r="163">
      <c r="A163" s="10" t="n">
        <v>162</v>
      </c>
      <c r="B163" s="10" t="inlineStr">
        <is>
          <t>25.04.2026.</t>
        </is>
      </c>
      <c r="C163" s="10" t="inlineStr">
        <is>
          <t>Zadar</t>
        </is>
      </c>
      <c r="D163" s="10" t="inlineStr">
        <is>
          <t>Zemlja i kamenje koji nisu navedeni pod 170503</t>
        </is>
      </c>
      <c r="E163" s="10" t="inlineStr">
        <is>
          <t>17 05 04</t>
        </is>
      </c>
      <c r="F163" s="10" t="n">
        <v>30.78</v>
      </c>
      <c r="G163" s="10" t="inlineStr">
        <is>
          <t>-</t>
        </is>
      </c>
      <c r="H163" s="10" t="inlineStr">
        <is>
          <t>ČULINA ROBERT vl. obrt za prijevoz MIMINA</t>
        </is>
      </c>
      <c r="I163" s="10" t="inlineStr">
        <is>
          <t>2026 - 13779</t>
        </is>
      </c>
      <c r="J163" s="10" t="inlineStr">
        <is>
          <t>Ovlašteni sakupljač (Pregled odlaganja otpada)</t>
        </is>
      </c>
      <c r="K163" s="10" t="inlineStr">
        <is>
          <t>Vozilo ZD500PO</t>
        </is>
      </c>
    </row>
    <row r="164">
      <c r="A164" s="10" t="n">
        <v>163</v>
      </c>
      <c r="B164" s="10" t="inlineStr">
        <is>
          <t>25.04.2026.</t>
        </is>
      </c>
      <c r="C164" s="10" t="inlineStr">
        <is>
          <t>Zadar</t>
        </is>
      </c>
      <c r="D164" s="10" t="inlineStr">
        <is>
          <t>Zemlja i kamenje koji nisu navedeni pod 170503</t>
        </is>
      </c>
      <c r="E164" s="10" t="inlineStr">
        <is>
          <t>17 05 04</t>
        </is>
      </c>
      <c r="F164" s="10" t="n">
        <v>30.76</v>
      </c>
      <c r="G164" s="10" t="inlineStr">
        <is>
          <t>-</t>
        </is>
      </c>
      <c r="H164" s="10" t="inlineStr">
        <is>
          <t>ČULINA ROBERT vl. obrt za prijevoz MIMINA</t>
        </is>
      </c>
      <c r="I164" s="10" t="inlineStr">
        <is>
          <t>2026 - 13782</t>
        </is>
      </c>
      <c r="J164" s="10" t="inlineStr">
        <is>
          <t>Ovlašteni sakupljač (Pregled odlaganja otpada)</t>
        </is>
      </c>
      <c r="K164" s="10" t="inlineStr">
        <is>
          <t>Vozilo ZD290LB</t>
        </is>
      </c>
    </row>
    <row r="165">
      <c r="A165" s="10" t="n">
        <v>164</v>
      </c>
      <c r="B165" s="10" t="inlineStr">
        <is>
          <t>25.04.2026.</t>
        </is>
      </c>
      <c r="C165" s="10" t="inlineStr">
        <is>
          <t>Zadar</t>
        </is>
      </c>
      <c r="D165" s="10" t="inlineStr">
        <is>
          <t>Zemlja i kamenje koji nisu navedeni pod 170503</t>
        </is>
      </c>
      <c r="E165" s="10" t="inlineStr">
        <is>
          <t>17 05 04</t>
        </is>
      </c>
      <c r="F165" s="10" t="n">
        <v>30.34</v>
      </c>
      <c r="G165" s="10" t="inlineStr">
        <is>
          <t>-</t>
        </is>
      </c>
      <c r="H165" s="10" t="inlineStr">
        <is>
          <t>ČULINA ROBERT vl. obrt za prijevoz MIMINA</t>
        </is>
      </c>
      <c r="I165" s="10" t="inlineStr">
        <is>
          <t>2026 - 13783</t>
        </is>
      </c>
      <c r="J165" s="10" t="inlineStr">
        <is>
          <t>Ovlašteni sakupljač (Pregled odlaganja otpada)</t>
        </is>
      </c>
      <c r="K165" s="10" t="inlineStr">
        <is>
          <t>Vozilo ZD600PH</t>
        </is>
      </c>
    </row>
    <row r="166">
      <c r="A166" s="10" t="n">
        <v>165</v>
      </c>
      <c r="B166" s="10" t="inlineStr">
        <is>
          <t>25.04.2026.</t>
        </is>
      </c>
      <c r="C166" s="10" t="inlineStr">
        <is>
          <t>Zadar</t>
        </is>
      </c>
      <c r="D166" s="10" t="inlineStr">
        <is>
          <t>Zemlja i kamenje koji nisu navedeni pod 170503</t>
        </is>
      </c>
      <c r="E166" s="10" t="inlineStr">
        <is>
          <t>17 05 04</t>
        </is>
      </c>
      <c r="F166" s="10" t="n">
        <v>31.44</v>
      </c>
      <c r="G166" s="10" t="inlineStr">
        <is>
          <t>-</t>
        </is>
      </c>
      <c r="H166" s="10" t="inlineStr">
        <is>
          <t>ČULINA ROBERT vl. obrt za prijevoz MIMINA</t>
        </is>
      </c>
      <c r="I166" s="10" t="inlineStr">
        <is>
          <t>2026 - 13786</t>
        </is>
      </c>
      <c r="J166" s="10" t="inlineStr">
        <is>
          <t>Ovlašteni sakupljač (Pregled odlaganja otpada)</t>
        </is>
      </c>
      <c r="K166" s="10" t="inlineStr">
        <is>
          <t>Vozilo ZD500PO</t>
        </is>
      </c>
    </row>
    <row r="167">
      <c r="A167" s="10" t="n">
        <v>166</v>
      </c>
      <c r="B167" s="10" t="inlineStr">
        <is>
          <t>25.04.2026.</t>
        </is>
      </c>
      <c r="C167" s="10" t="inlineStr">
        <is>
          <t>Zadar</t>
        </is>
      </c>
      <c r="D167" s="10" t="inlineStr">
        <is>
          <t>Zemlja i kamenje koji nisu navedeni pod 170503</t>
        </is>
      </c>
      <c r="E167" s="10" t="inlineStr">
        <is>
          <t>17 05 04</t>
        </is>
      </c>
      <c r="F167" s="10" t="n">
        <v>32.4</v>
      </c>
      <c r="G167" s="10" t="inlineStr">
        <is>
          <t>-</t>
        </is>
      </c>
      <c r="H167" s="10" t="inlineStr">
        <is>
          <t>ČULINA ROBERT vl. obrt za prijevoz MIMINA</t>
        </is>
      </c>
      <c r="I167" s="10" t="inlineStr">
        <is>
          <t>2026 - 13792</t>
        </is>
      </c>
      <c r="J167" s="10" t="inlineStr">
        <is>
          <t>Ovlašteni sakupljač (Pregled odlaganja otpada)</t>
        </is>
      </c>
      <c r="K167" s="10" t="inlineStr">
        <is>
          <t>Vozilo ZD290LB</t>
        </is>
      </c>
    </row>
    <row r="168">
      <c r="A168" s="10" t="n">
        <v>167</v>
      </c>
      <c r="B168" s="10" t="inlineStr">
        <is>
          <t>25.04.2026.</t>
        </is>
      </c>
      <c r="C168" s="10" t="inlineStr">
        <is>
          <t>Zadar</t>
        </is>
      </c>
      <c r="D168" s="10" t="inlineStr">
        <is>
          <t>Zemlja i kamenje koji nisu navedeni pod 170503</t>
        </is>
      </c>
      <c r="E168" s="10" t="inlineStr">
        <is>
          <t>17 05 04</t>
        </is>
      </c>
      <c r="F168" s="10" t="n">
        <v>32.44</v>
      </c>
      <c r="G168" s="10" t="inlineStr">
        <is>
          <t>-</t>
        </is>
      </c>
      <c r="H168" s="10" t="inlineStr">
        <is>
          <t>ČULINA ROBERT vl. obrt za prijevoz MIMINA</t>
        </is>
      </c>
      <c r="I168" s="10" t="inlineStr">
        <is>
          <t>2026 - 13793</t>
        </is>
      </c>
      <c r="J168" s="10" t="inlineStr">
        <is>
          <t>Ovlašteni sakupljač (Pregled odlaganja otpada)</t>
        </is>
      </c>
      <c r="K168" s="10" t="inlineStr">
        <is>
          <t>Vozilo ZD600PH</t>
        </is>
      </c>
    </row>
    <row r="169">
      <c r="A169" s="10" t="n">
        <v>168</v>
      </c>
      <c r="B169" s="10" t="inlineStr">
        <is>
          <t>25.04.2026.</t>
        </is>
      </c>
      <c r="C169" s="10" t="inlineStr">
        <is>
          <t>Zadar</t>
        </is>
      </c>
      <c r="D169" s="10" t="inlineStr">
        <is>
          <t>Zemlja i kamenje koji nisu navedeni pod 170503</t>
        </is>
      </c>
      <c r="E169" s="10" t="inlineStr">
        <is>
          <t>17 05 04</t>
        </is>
      </c>
      <c r="F169" s="10" t="n">
        <v>32.16</v>
      </c>
      <c r="G169" s="10" t="inlineStr">
        <is>
          <t>-</t>
        </is>
      </c>
      <c r="H169" s="10" t="inlineStr">
        <is>
          <t>ČULINA ROBERT vl. obrt za prijevoz MIMINA</t>
        </is>
      </c>
      <c r="I169" s="10" t="inlineStr">
        <is>
          <t>2026 - 13796</t>
        </is>
      </c>
      <c r="J169" s="10" t="inlineStr">
        <is>
          <t>Ovlašteni sakupljač (Pregled odlaganja otpada)</t>
        </is>
      </c>
      <c r="K169" s="10" t="inlineStr">
        <is>
          <t>Vozilo ZD500PO</t>
        </is>
      </c>
    </row>
    <row r="170">
      <c r="A170" s="10" t="n">
        <v>169</v>
      </c>
      <c r="B170" s="10" t="inlineStr">
        <is>
          <t>25.04.2026.</t>
        </is>
      </c>
      <c r="C170" s="10" t="inlineStr">
        <is>
          <t>Zadar</t>
        </is>
      </c>
      <c r="D170" s="10" t="inlineStr">
        <is>
          <t>Zemlja i kamenje koji nisu navedeni pod 170503</t>
        </is>
      </c>
      <c r="E170" s="10" t="inlineStr">
        <is>
          <t>17 05 04</t>
        </is>
      </c>
      <c r="F170" s="10" t="n">
        <v>31.64</v>
      </c>
      <c r="G170" s="10" t="inlineStr">
        <is>
          <t>-</t>
        </is>
      </c>
      <c r="H170" s="10" t="inlineStr">
        <is>
          <t>ČULINA ROBERT vl. obrt za prijevoz MIMINA</t>
        </is>
      </c>
      <c r="I170" s="10" t="inlineStr">
        <is>
          <t>2026 - 13799</t>
        </is>
      </c>
      <c r="J170" s="10" t="inlineStr">
        <is>
          <t>Ovlašteni sakupljač (Pregled odlaganja otpada)</t>
        </is>
      </c>
      <c r="K170" s="10" t="inlineStr">
        <is>
          <t>Vozilo ZD290LB</t>
        </is>
      </c>
    </row>
    <row r="171">
      <c r="A171" s="10" t="n">
        <v>170</v>
      </c>
      <c r="B171" s="10" t="inlineStr">
        <is>
          <t>25.04.2026.</t>
        </is>
      </c>
      <c r="C171" s="10" t="inlineStr">
        <is>
          <t>Zadar</t>
        </is>
      </c>
      <c r="D171" s="10" t="inlineStr">
        <is>
          <t>Zemlja i kamenje koji nisu navedeni pod 170503</t>
        </is>
      </c>
      <c r="E171" s="10" t="inlineStr">
        <is>
          <t>17 05 04</t>
        </is>
      </c>
      <c r="F171" s="10" t="n">
        <v>28.74</v>
      </c>
      <c r="G171" s="10" t="inlineStr">
        <is>
          <t>-</t>
        </is>
      </c>
      <c r="H171" s="10" t="inlineStr">
        <is>
          <t>ČULINA ROBERT vl. obrt za prijevoz MIMINA</t>
        </is>
      </c>
      <c r="I171" s="10" t="inlineStr">
        <is>
          <t>2026 - 13800</t>
        </is>
      </c>
      <c r="J171" s="10" t="inlineStr">
        <is>
          <t>Ovlašteni sakupljač (Pregled odlaganja otpada)</t>
        </is>
      </c>
      <c r="K171" s="10" t="inlineStr">
        <is>
          <t>Vozilo ZD600PH</t>
        </is>
      </c>
    </row>
    <row r="172">
      <c r="A172" s="10" t="n">
        <v>171</v>
      </c>
      <c r="B172" s="10" t="inlineStr">
        <is>
          <t>25.04.2026.</t>
        </is>
      </c>
      <c r="C172" s="10" t="inlineStr">
        <is>
          <t>Zadar</t>
        </is>
      </c>
      <c r="D172" s="10" t="inlineStr">
        <is>
          <t>Zemlja i kamenje koji nisu navedeni pod 170503</t>
        </is>
      </c>
      <c r="E172" s="10" t="inlineStr">
        <is>
          <t>17 05 04</t>
        </is>
      </c>
      <c r="F172" s="10" t="n">
        <v>31.64</v>
      </c>
      <c r="G172" s="10" t="inlineStr">
        <is>
          <t>-</t>
        </is>
      </c>
      <c r="H172" s="10" t="inlineStr">
        <is>
          <t>ČULINA ROBERT vl. obrt za prijevoz MIMINA</t>
        </is>
      </c>
      <c r="I172" s="10" t="inlineStr">
        <is>
          <t>2026 - 13803</t>
        </is>
      </c>
      <c r="J172" s="10" t="inlineStr">
        <is>
          <t>Ovlašteni sakupljač (Pregled odlaganja otpada)</t>
        </is>
      </c>
      <c r="K172" s="10" t="inlineStr">
        <is>
          <t>Vozilo ZD500PO</t>
        </is>
      </c>
    </row>
    <row r="173">
      <c r="A173" s="10" t="n">
        <v>172</v>
      </c>
      <c r="B173" s="10" t="inlineStr">
        <is>
          <t>25.04.2026.</t>
        </is>
      </c>
      <c r="C173" s="10" t="inlineStr">
        <is>
          <t>Zadar</t>
        </is>
      </c>
      <c r="D173" s="10" t="inlineStr">
        <is>
          <t>Zemlja i kamenje koji nisu navedeni pod 170503</t>
        </is>
      </c>
      <c r="E173" s="10" t="inlineStr">
        <is>
          <t>17 05 04</t>
        </is>
      </c>
      <c r="F173" s="10" t="n">
        <v>31.24</v>
      </c>
      <c r="G173" s="10" t="inlineStr">
        <is>
          <t>-</t>
        </is>
      </c>
      <c r="H173" s="10" t="inlineStr">
        <is>
          <t>ČULINA ROBERT vl. obrt za prijevoz MIMINA</t>
        </is>
      </c>
      <c r="I173" s="10" t="inlineStr">
        <is>
          <t>2026 - 13805</t>
        </is>
      </c>
      <c r="J173" s="10" t="inlineStr">
        <is>
          <t>Ovlašteni sakupljač (Pregled odlaganja otpada)</t>
        </is>
      </c>
      <c r="K173" s="10" t="inlineStr">
        <is>
          <t>Vozilo ZD290LB</t>
        </is>
      </c>
    </row>
    <row r="174">
      <c r="A174" s="10" t="n">
        <v>173</v>
      </c>
      <c r="B174" s="10" t="inlineStr">
        <is>
          <t>25.04.2026.</t>
        </is>
      </c>
      <c r="C174" s="10" t="inlineStr">
        <is>
          <t>Zadar</t>
        </is>
      </c>
      <c r="D174" s="10" t="inlineStr">
        <is>
          <t>Zemlja i kamenje koji nisu navedeni pod 170503</t>
        </is>
      </c>
      <c r="E174" s="10" t="inlineStr">
        <is>
          <t>17 05 04</t>
        </is>
      </c>
      <c r="F174" s="10" t="n">
        <v>29.64</v>
      </c>
      <c r="G174" s="10" t="inlineStr">
        <is>
          <t>-</t>
        </is>
      </c>
      <c r="H174" s="10" t="inlineStr">
        <is>
          <t>ČULINA ROBERT vl. obrt za prijevoz MIMINA</t>
        </is>
      </c>
      <c r="I174" s="10" t="inlineStr">
        <is>
          <t>2026 - 13808</t>
        </is>
      </c>
      <c r="J174" s="10" t="inlineStr">
        <is>
          <t>Ovlašteni sakupljač (Pregled odlaganja otpada)</t>
        </is>
      </c>
      <c r="K174" s="10" t="inlineStr">
        <is>
          <t>Vozilo ZD600PH</t>
        </is>
      </c>
    </row>
    <row r="175">
      <c r="A175" s="10" t="n">
        <v>174</v>
      </c>
      <c r="B175" s="10" t="inlineStr">
        <is>
          <t>27.04.2026.</t>
        </is>
      </c>
      <c r="C175" s="10" t="inlineStr">
        <is>
          <t>Zadar</t>
        </is>
      </c>
      <c r="D175" s="10" t="inlineStr">
        <is>
          <t>Zemlja i kamenje koji nisu navedeni pod 170503</t>
        </is>
      </c>
      <c r="E175" s="10" t="inlineStr">
        <is>
          <t>17 05 04</t>
        </is>
      </c>
      <c r="F175" s="10" t="n">
        <v>28.84</v>
      </c>
      <c r="G175" s="10" t="inlineStr">
        <is>
          <t>-</t>
        </is>
      </c>
      <c r="H175" s="10" t="inlineStr">
        <is>
          <t>ČULINA ROBERT vl. obrt za prijevoz MIMINA</t>
        </is>
      </c>
      <c r="I175" s="10" t="inlineStr">
        <is>
          <t>2026 - 13928</t>
        </is>
      </c>
      <c r="J175" s="10" t="inlineStr">
        <is>
          <t>Ovlašteni sakupljač (Pregled odlaganja otpada)</t>
        </is>
      </c>
      <c r="K175" s="10" t="inlineStr">
        <is>
          <t>Vozilo ZD888RJ</t>
        </is>
      </c>
    </row>
    <row r="176">
      <c r="A176" s="10" t="n">
        <v>175</v>
      </c>
      <c r="B176" s="10" t="inlineStr">
        <is>
          <t>27.04.2026.</t>
        </is>
      </c>
      <c r="C176" s="10" t="inlineStr">
        <is>
          <t>Zadar</t>
        </is>
      </c>
      <c r="D176" s="10" t="inlineStr">
        <is>
          <t>Zemlja i kamenje koji nisu navedeni pod 170503</t>
        </is>
      </c>
      <c r="E176" s="10" t="inlineStr">
        <is>
          <t>17 05 04</t>
        </is>
      </c>
      <c r="F176" s="10" t="n">
        <v>29.9</v>
      </c>
      <c r="G176" s="10" t="inlineStr">
        <is>
          <t>-</t>
        </is>
      </c>
      <c r="H176" s="10" t="inlineStr">
        <is>
          <t>ČULINA ROBERT vl. obrt za prijevoz MIMINA</t>
        </is>
      </c>
      <c r="I176" s="10" t="inlineStr">
        <is>
          <t>2026 - 13951</t>
        </is>
      </c>
      <c r="J176" s="10" t="inlineStr">
        <is>
          <t>Ovlašteni sakupljač (Pregled odlaganja otpada)</t>
        </is>
      </c>
      <c r="K176" s="10" t="inlineStr">
        <is>
          <t>Vozilo ZD888RJ</t>
        </is>
      </c>
    </row>
    <row r="177">
      <c r="A177" s="10" t="n">
        <v>176</v>
      </c>
      <c r="B177" s="10" t="inlineStr">
        <is>
          <t>27.04.2026.</t>
        </is>
      </c>
      <c r="C177" s="10" t="inlineStr">
        <is>
          <t>Zadar</t>
        </is>
      </c>
      <c r="D177" s="10" t="inlineStr">
        <is>
          <t>Zemlja i kamenje koji nisu navedeni pod 170503</t>
        </is>
      </c>
      <c r="E177" s="10" t="inlineStr">
        <is>
          <t>17 05 04</t>
        </is>
      </c>
      <c r="F177" s="10" t="n">
        <v>29.52</v>
      </c>
      <c r="G177" s="10" t="inlineStr">
        <is>
          <t>-</t>
        </is>
      </c>
      <c r="H177" s="10" t="inlineStr">
        <is>
          <t>ČULINA ROBERT vl. obrt za prijevoz MIMINA</t>
        </is>
      </c>
      <c r="I177" s="10" t="inlineStr">
        <is>
          <t>2026 - 13970</t>
        </is>
      </c>
      <c r="J177" s="10" t="inlineStr">
        <is>
          <t>Ovlašteni sakupljač (Pregled odlaganja otpada)</t>
        </is>
      </c>
      <c r="K177" s="10" t="inlineStr">
        <is>
          <t>Vozilo ZD888RJ</t>
        </is>
      </c>
    </row>
    <row r="178">
      <c r="A178" s="10" t="n">
        <v>177</v>
      </c>
      <c r="B178" s="10" t="inlineStr">
        <is>
          <t>27.04.2026.</t>
        </is>
      </c>
      <c r="C178" s="10" t="inlineStr">
        <is>
          <t>Zadar</t>
        </is>
      </c>
      <c r="D178" s="10" t="inlineStr">
        <is>
          <t>Zemlja i kamenje koji nisu navedeni pod 170503</t>
        </is>
      </c>
      <c r="E178" s="10" t="inlineStr">
        <is>
          <t>17 05 04</t>
        </is>
      </c>
      <c r="F178" s="10" t="n">
        <v>29.74</v>
      </c>
      <c r="G178" s="10" t="inlineStr">
        <is>
          <t>-</t>
        </is>
      </c>
      <c r="H178" s="10" t="inlineStr">
        <is>
          <t>ČULINA ROBERT vl. obrt za prijevoz MIMINA</t>
        </is>
      </c>
      <c r="I178" s="10" t="inlineStr">
        <is>
          <t>2026 - 13996</t>
        </is>
      </c>
      <c r="J178" s="10" t="inlineStr">
        <is>
          <t>Ovlašteni sakupljač (Pregled odlaganja otpada)</t>
        </is>
      </c>
      <c r="K178" s="10" t="inlineStr">
        <is>
          <t>Vozilo ZD888RJ</t>
        </is>
      </c>
    </row>
    <row r="179">
      <c r="A179" s="10" t="n">
        <v>178</v>
      </c>
      <c r="B179" s="10" t="inlineStr">
        <is>
          <t>27.04.2026.</t>
        </is>
      </c>
      <c r="C179" s="10" t="inlineStr">
        <is>
          <t>Zadar</t>
        </is>
      </c>
      <c r="D179" s="10" t="inlineStr">
        <is>
          <t>Zemlja i kamenje koji nisu navedeni pod 170503</t>
        </is>
      </c>
      <c r="E179" s="10" t="inlineStr">
        <is>
          <t>17 05 04</t>
        </is>
      </c>
      <c r="F179" s="10" t="n">
        <v>30.22</v>
      </c>
      <c r="G179" s="10" t="inlineStr">
        <is>
          <t>-</t>
        </is>
      </c>
      <c r="H179" s="10" t="inlineStr">
        <is>
          <t>ČULINA ROBERT vl. obrt za prijevoz MIMINA</t>
        </is>
      </c>
      <c r="I179" s="10" t="inlineStr">
        <is>
          <t>2026 - 14006</t>
        </is>
      </c>
      <c r="J179" s="10" t="inlineStr">
        <is>
          <t>Ovlašteni sakupljač (Pregled odlaganja otpada)</t>
        </is>
      </c>
      <c r="K179" s="10" t="inlineStr">
        <is>
          <t>Vozilo ZD888RJ</t>
        </is>
      </c>
    </row>
    <row r="180">
      <c r="A180" s="10" t="n">
        <v>179</v>
      </c>
      <c r="B180" s="10" t="inlineStr">
        <is>
          <t>27.04.2026.</t>
        </is>
      </c>
      <c r="C180" s="10" t="inlineStr">
        <is>
          <t>Zadar</t>
        </is>
      </c>
      <c r="D180" s="10" t="inlineStr">
        <is>
          <t>Zemlja i kamenje koji nisu navedeni pod 170503</t>
        </is>
      </c>
      <c r="E180" s="10" t="inlineStr">
        <is>
          <t>17 05 04</t>
        </is>
      </c>
      <c r="F180" s="10" t="n">
        <v>27.9</v>
      </c>
      <c r="G180" s="10" t="inlineStr">
        <is>
          <t>-</t>
        </is>
      </c>
      <c r="H180" s="10" t="inlineStr">
        <is>
          <t>ČULINA ROBERT vl. obrt za prijevoz MIMINA</t>
        </is>
      </c>
      <c r="I180" s="10" t="inlineStr">
        <is>
          <t>2026 - 14025</t>
        </is>
      </c>
      <c r="J180" s="10" t="inlineStr">
        <is>
          <t>Ovlašteni sakupljač (Pregled odlaganja otpada)</t>
        </is>
      </c>
      <c r="K180" s="10" t="inlineStr">
        <is>
          <t>Vozilo ZD888RJ</t>
        </is>
      </c>
    </row>
    <row r="181">
      <c r="A181" s="10" t="n">
        <v>180</v>
      </c>
      <c r="B181" s="10" t="inlineStr">
        <is>
          <t>29.06.2026.</t>
        </is>
      </c>
      <c r="C181" s="10" t="inlineStr">
        <is>
          <t>Zadar</t>
        </is>
      </c>
      <c r="D181" s="10" t="inlineStr">
        <is>
          <t>Miješani,građ.otpad i otpad od rušenja koji nije pod 17001,170902, 170903</t>
        </is>
      </c>
      <c r="E181" s="10" t="inlineStr">
        <is>
          <t>17 09 04</t>
        </is>
      </c>
      <c r="F181" s="10" t="n">
        <v>2.46</v>
      </c>
      <c r="G181" s="10" t="inlineStr">
        <is>
          <t>-</t>
        </is>
      </c>
      <c r="H181" s="10" t="inlineStr">
        <is>
          <t>ČULINA ROBERT vl. obrt za prijevoz MIMINA</t>
        </is>
      </c>
      <c r="I181" s="10" t="inlineStr">
        <is>
          <t>2026 - 21137</t>
        </is>
      </c>
      <c r="J181" s="10" t="inlineStr">
        <is>
          <t>Ovlašteni sakupljač (Pregled odlaganja otpada)</t>
        </is>
      </c>
      <c r="K181" s="10" t="inlineStr">
        <is>
          <t>Vozilo ZD888RJ</t>
        </is>
      </c>
    </row>
    <row r="182">
      <c r="A182" s="10" t="n">
        <v>181</v>
      </c>
      <c r="B182" s="10" t="inlineStr">
        <is>
          <t>30.06.2026.</t>
        </is>
      </c>
      <c r="C182" s="10" t="inlineStr">
        <is>
          <t>Zadar</t>
        </is>
      </c>
      <c r="D182" s="10" t="inlineStr">
        <is>
          <t>Miješani,građ.otpad i otpad od rušenja koji nije pod 17001,170902, 170903</t>
        </is>
      </c>
      <c r="E182" s="10" t="inlineStr">
        <is>
          <t>17 09 04</t>
        </is>
      </c>
      <c r="F182" s="10" t="n">
        <v>4.6</v>
      </c>
      <c r="G182" s="10" t="inlineStr">
        <is>
          <t>-</t>
        </is>
      </c>
      <c r="H182" s="10" t="inlineStr">
        <is>
          <t>ČULINA ROBERT vl. obrt za prijevoz MIMINA</t>
        </is>
      </c>
      <c r="I182" s="10" t="inlineStr">
        <is>
          <t>2026 - 21283</t>
        </is>
      </c>
      <c r="J182" s="10" t="inlineStr">
        <is>
          <t>Ovlašteni sakupljač (Pregled odlaganja otpada)</t>
        </is>
      </c>
      <c r="K182" s="10" t="inlineStr">
        <is>
          <t>Vozilo ZD888RJ</t>
        </is>
      </c>
    </row>
    <row r="183">
      <c r="A183" s="10" t="n">
        <v>182</v>
      </c>
      <c r="B183" s="10" t="inlineStr">
        <is>
          <t>30.06.2026.</t>
        </is>
      </c>
      <c r="C183" s="10" t="inlineStr">
        <is>
          <t>Zadar</t>
        </is>
      </c>
      <c r="D183" s="10" t="inlineStr">
        <is>
          <t>Miješani,građ.otpad i otpad od rušenja koji nije pod 17001,170902, 170903</t>
        </is>
      </c>
      <c r="E183" s="10" t="inlineStr">
        <is>
          <t>17 09 04</t>
        </is>
      </c>
      <c r="F183" s="10" t="n">
        <v>4.78</v>
      </c>
      <c r="G183" s="10" t="inlineStr">
        <is>
          <t>-</t>
        </is>
      </c>
      <c r="H183" s="10" t="inlineStr">
        <is>
          <t>ČULINA ROBERT vl. obrt za prijevoz MIMINA</t>
        </is>
      </c>
      <c r="I183" s="10" t="inlineStr">
        <is>
          <t>2026 - 21307</t>
        </is>
      </c>
      <c r="J183" s="10" t="inlineStr">
        <is>
          <t>Ovlašteni sakupljač (Pregled odlaganja otpada)</t>
        </is>
      </c>
      <c r="K183" s="10" t="inlineStr">
        <is>
          <t>Vozilo ZD888RJ</t>
        </is>
      </c>
    </row>
    <row r="184">
      <c r="A184" s="10" t="n">
        <v>183</v>
      </c>
      <c r="B184" s="10" t="inlineStr">
        <is>
          <t>16.07.2026.</t>
        </is>
      </c>
      <c r="C184" s="10" t="inlineStr">
        <is>
          <t>Zadar</t>
        </is>
      </c>
      <c r="D184" s="10" t="inlineStr">
        <is>
          <t>Zemlja i kamenje koji nisu navedeni pod 170503</t>
        </is>
      </c>
      <c r="E184" s="10" t="inlineStr">
        <is>
          <t>17 05 04</t>
        </is>
      </c>
      <c r="F184" s="10" t="n">
        <v>32.14</v>
      </c>
      <c r="G184" s="10" t="inlineStr">
        <is>
          <t>-</t>
        </is>
      </c>
      <c r="H184" s="10" t="inlineStr">
        <is>
          <t>ČULINA ROBERT vl. obrt za prijevoz MIMINA</t>
        </is>
      </c>
      <c r="I184" s="10" t="inlineStr">
        <is>
          <t>2026 - 23066</t>
        </is>
      </c>
      <c r="J184" s="10" t="inlineStr">
        <is>
          <t>Ovlašteni sakupljač (Pregled odlaganja otpada)</t>
        </is>
      </c>
      <c r="K184" s="10" t="inlineStr">
        <is>
          <t>Vozilo ZD500PO</t>
        </is>
      </c>
    </row>
    <row r="185">
      <c r="A185" s="10" t="n">
        <v>184</v>
      </c>
      <c r="B185" s="10" t="inlineStr">
        <is>
          <t>16.07.2026.</t>
        </is>
      </c>
      <c r="C185" s="10" t="inlineStr">
        <is>
          <t>Zadar</t>
        </is>
      </c>
      <c r="D185" s="10" t="inlineStr">
        <is>
          <t>Zemlja i kamenje koji nisu navedeni pod 170503</t>
        </is>
      </c>
      <c r="E185" s="10" t="inlineStr">
        <is>
          <t>17 05 04</t>
        </is>
      </c>
      <c r="F185" s="10" t="n">
        <v>31.28</v>
      </c>
      <c r="G185" s="10" t="inlineStr">
        <is>
          <t>-</t>
        </is>
      </c>
      <c r="H185" s="10" t="inlineStr">
        <is>
          <t>ČULINA ROBERT vl. obrt za prijevoz MIMINA</t>
        </is>
      </c>
      <c r="I185" s="10" t="inlineStr">
        <is>
          <t>2026 - 23077</t>
        </is>
      </c>
      <c r="J185" s="10" t="inlineStr">
        <is>
          <t>Ovlašteni sakupljač (Pregled odlaganja otpada)</t>
        </is>
      </c>
      <c r="K185" s="10" t="inlineStr">
        <is>
          <t>Vozilo ZD500PO</t>
        </is>
      </c>
    </row>
    <row r="186">
      <c r="A186" s="10" t="n">
        <v>185</v>
      </c>
      <c r="B186" s="10" t="inlineStr">
        <is>
          <t>16.07.2026.</t>
        </is>
      </c>
      <c r="C186" s="10" t="inlineStr">
        <is>
          <t>Zadar</t>
        </is>
      </c>
      <c r="D186" s="10" t="inlineStr">
        <is>
          <t>Zemlja i kamenje koji nisu navedeni pod 170503</t>
        </is>
      </c>
      <c r="E186" s="10" t="inlineStr">
        <is>
          <t>17 05 04</t>
        </is>
      </c>
      <c r="F186" s="10" t="n">
        <v>30.42</v>
      </c>
      <c r="G186" s="10" t="inlineStr">
        <is>
          <t>-</t>
        </is>
      </c>
      <c r="H186" s="10" t="inlineStr">
        <is>
          <t>ČULINA ROBERT vl. obrt za prijevoz MIMINA</t>
        </is>
      </c>
      <c r="I186" s="10" t="inlineStr">
        <is>
          <t>2026 - 23093</t>
        </is>
      </c>
      <c r="J186" s="10" t="inlineStr">
        <is>
          <t>Ovlašteni sakupljač (Pregled odlaganja otpada)</t>
        </is>
      </c>
      <c r="K186" s="10" t="inlineStr">
        <is>
          <t>Vozilo ZD500PO</t>
        </is>
      </c>
    </row>
    <row r="187">
      <c r="A187" s="10" t="n">
        <v>186</v>
      </c>
      <c r="B187" s="10" t="inlineStr">
        <is>
          <t>16.07.2026.</t>
        </is>
      </c>
      <c r="C187" s="10" t="inlineStr">
        <is>
          <t>Zadar</t>
        </is>
      </c>
      <c r="D187" s="10" t="inlineStr">
        <is>
          <t>Zemlja i kamenje koji nisu navedeni pod 170503</t>
        </is>
      </c>
      <c r="E187" s="10" t="inlineStr">
        <is>
          <t>17 05 04</t>
        </is>
      </c>
      <c r="F187" s="10" t="n">
        <v>30.78</v>
      </c>
      <c r="G187" s="10" t="inlineStr">
        <is>
          <t>-</t>
        </is>
      </c>
      <c r="H187" s="10" t="inlineStr">
        <is>
          <t>ČULINA ROBERT vl. obrt za prijevoz MIMINA</t>
        </is>
      </c>
      <c r="I187" s="10" t="inlineStr">
        <is>
          <t>2026 - 23121</t>
        </is>
      </c>
      <c r="J187" s="10" t="inlineStr">
        <is>
          <t>Ovlašteni sakupljač (Pregled odlaganja otpada)</t>
        </is>
      </c>
      <c r="K187" s="10" t="inlineStr">
        <is>
          <t>Vozilo ZD500PO</t>
        </is>
      </c>
    </row>
    <row r="188">
      <c r="A188" s="10" t="n">
        <v>187</v>
      </c>
      <c r="B188" s="10" t="inlineStr">
        <is>
          <t>16.07.2026.</t>
        </is>
      </c>
      <c r="C188" s="10" t="inlineStr">
        <is>
          <t>Zadar</t>
        </is>
      </c>
      <c r="D188" s="10" t="inlineStr">
        <is>
          <t>Zemlja i kamenje koji nisu navedeni pod 170503</t>
        </is>
      </c>
      <c r="E188" s="10" t="inlineStr">
        <is>
          <t>17 05 04</t>
        </is>
      </c>
      <c r="F188" s="10" t="n">
        <v>31.26</v>
      </c>
      <c r="G188" s="10" t="inlineStr">
        <is>
          <t>-</t>
        </is>
      </c>
      <c r="H188" s="10" t="inlineStr">
        <is>
          <t>ČULINA ROBERT vl. obrt za prijevoz MIMINA</t>
        </is>
      </c>
      <c r="I188" s="10" t="inlineStr">
        <is>
          <t>2026 - 23129</t>
        </is>
      </c>
      <c r="J188" s="10" t="inlineStr">
        <is>
          <t>Ovlašteni sakupljač (Pregled odlaganja otpada)</t>
        </is>
      </c>
      <c r="K188" s="10" t="inlineStr">
        <is>
          <t>Vozilo ZD500PO</t>
        </is>
      </c>
    </row>
    <row r="189">
      <c r="A189" s="10" t="n">
        <v>188</v>
      </c>
      <c r="B189" s="10" t="inlineStr">
        <is>
          <t>16.07.2026.</t>
        </is>
      </c>
      <c r="C189" s="10" t="inlineStr">
        <is>
          <t>Zadar</t>
        </is>
      </c>
      <c r="D189" s="10" t="inlineStr">
        <is>
          <t>Zemlja i kamenje koji nisu navedeni pod 170503</t>
        </is>
      </c>
      <c r="E189" s="10" t="inlineStr">
        <is>
          <t>17 05 04</t>
        </is>
      </c>
      <c r="F189" s="10" t="n">
        <v>31.88</v>
      </c>
      <c r="G189" s="10" t="inlineStr">
        <is>
          <t>-</t>
        </is>
      </c>
      <c r="H189" s="10" t="inlineStr">
        <is>
          <t>ČULINA ROBERT vl. obrt za prijevoz MIMINA</t>
        </is>
      </c>
      <c r="I189" s="10" t="inlineStr">
        <is>
          <t>2026 - 23136</t>
        </is>
      </c>
      <c r="J189" s="10" t="inlineStr">
        <is>
          <t>Ovlašteni sakupljač (Pregled odlaganja otpada)</t>
        </is>
      </c>
      <c r="K189" s="10" t="inlineStr">
        <is>
          <t>Vozilo ZD500PO</t>
        </is>
      </c>
    </row>
    <row r="190">
      <c r="A190" s="10" t="n">
        <v>189</v>
      </c>
      <c r="B190" s="10" t="inlineStr">
        <is>
          <t>16.07.2026.</t>
        </is>
      </c>
      <c r="C190" s="10" t="inlineStr">
        <is>
          <t>Zadar</t>
        </is>
      </c>
      <c r="D190" s="10" t="inlineStr">
        <is>
          <t>Zemlja i kamenje koji nisu navedeni pod 170503</t>
        </is>
      </c>
      <c r="E190" s="10" t="inlineStr">
        <is>
          <t>17 05 04</t>
        </is>
      </c>
      <c r="F190" s="10" t="n">
        <v>30.6</v>
      </c>
      <c r="G190" s="10" t="inlineStr">
        <is>
          <t>-</t>
        </is>
      </c>
      <c r="H190" s="10" t="inlineStr">
        <is>
          <t>ČULINA ROBERT vl. obrt za prijevoz MIMINA</t>
        </is>
      </c>
      <c r="I190" s="10" t="inlineStr">
        <is>
          <t>2026 - 23141</t>
        </is>
      </c>
      <c r="J190" s="10" t="inlineStr">
        <is>
          <t>Ovlašteni sakupljač (Pregled odlaganja otpada)</t>
        </is>
      </c>
      <c r="K190" s="10" t="inlineStr">
        <is>
          <t>Vozilo ZD500PO</t>
        </is>
      </c>
    </row>
    <row r="191">
      <c r="A191" s="10" t="n">
        <v>190</v>
      </c>
      <c r="B191" s="10" t="inlineStr">
        <is>
          <t>16.07.2026.</t>
        </is>
      </c>
      <c r="C191" s="10" t="inlineStr">
        <is>
          <t>Zadar</t>
        </is>
      </c>
      <c r="D191" s="10" t="inlineStr">
        <is>
          <t>Zemlja i kamenje koji nisu navedeni pod 170503</t>
        </is>
      </c>
      <c r="E191" s="10" t="inlineStr">
        <is>
          <t>17 05 04</t>
        </is>
      </c>
      <c r="F191" s="10" t="n">
        <v>31.7</v>
      </c>
      <c r="G191" s="10" t="inlineStr">
        <is>
          <t>-</t>
        </is>
      </c>
      <c r="H191" s="10" t="inlineStr">
        <is>
          <t>ČULINA ROBERT vl. obrt za prijevoz MIMINA</t>
        </is>
      </c>
      <c r="I191" s="10" t="inlineStr">
        <is>
          <t>2026 - 23145</t>
        </is>
      </c>
      <c r="J191" s="10" t="inlineStr">
        <is>
          <t>Ovlašteni sakupljač (Pregled odlaganja otpada)</t>
        </is>
      </c>
      <c r="K191" s="10" t="inlineStr">
        <is>
          <t>Vozilo ZD500PO</t>
        </is>
      </c>
    </row>
    <row r="192">
      <c r="A192" s="10" t="n">
        <v>191</v>
      </c>
      <c r="B192" s="10" t="inlineStr">
        <is>
          <t>17.07.2026.</t>
        </is>
      </c>
      <c r="C192" s="10" t="inlineStr">
        <is>
          <t>Zadar</t>
        </is>
      </c>
      <c r="D192" s="10" t="inlineStr">
        <is>
          <t>Miješani,građ.otpad i otpad od rušenja koji nije pod 17001,170902, 170903</t>
        </is>
      </c>
      <c r="E192" s="10" t="inlineStr">
        <is>
          <t>17 09 04</t>
        </is>
      </c>
      <c r="F192" s="10" t="n">
        <v>3.5</v>
      </c>
      <c r="G192" s="10" t="inlineStr">
        <is>
          <t>-</t>
        </is>
      </c>
      <c r="H192" s="10" t="inlineStr">
        <is>
          <t>ČULINA ROBERT vl. obrt za prijevoz MIMINA</t>
        </is>
      </c>
      <c r="I192" s="10" t="inlineStr">
        <is>
          <t>2026 - 23223</t>
        </is>
      </c>
      <c r="J192" s="10" t="inlineStr">
        <is>
          <t>Ovlašteni sakupljač (Pregled odlaganja otpada)</t>
        </is>
      </c>
      <c r="K192" s="10" t="inlineStr">
        <is>
          <t>Vozilo ZD888RJ</t>
        </is>
      </c>
    </row>
    <row r="193">
      <c r="A193" s="10" t="n">
        <v>192</v>
      </c>
      <c r="B193" s="10" t="inlineStr">
        <is>
          <t>17.07.2026.</t>
        </is>
      </c>
      <c r="C193" s="10" t="inlineStr">
        <is>
          <t>Zadar</t>
        </is>
      </c>
      <c r="D193" s="10" t="inlineStr">
        <is>
          <t>Miješani,građ.otpad i otpad od rušenja koji nije pod 17001,170902, 170903</t>
        </is>
      </c>
      <c r="E193" s="10" t="inlineStr">
        <is>
          <t>17 09 04</t>
        </is>
      </c>
      <c r="F193" s="10" t="n">
        <v>3.58</v>
      </c>
      <c r="G193" s="10" t="inlineStr">
        <is>
          <t>-</t>
        </is>
      </c>
      <c r="H193" s="10" t="inlineStr">
        <is>
          <t>ČULINA ROBERT vl. obrt za prijevoz MIMINA</t>
        </is>
      </c>
      <c r="I193" s="10" t="inlineStr">
        <is>
          <t>2026 - 23232</t>
        </is>
      </c>
      <c r="J193" s="10" t="inlineStr">
        <is>
          <t>Ovlašteni sakupljač (Pregled odlaganja otpada)</t>
        </is>
      </c>
      <c r="K193" s="10" t="inlineStr">
        <is>
          <t>Vozilo ZD600PH</t>
        </is>
      </c>
    </row>
    <row r="194">
      <c r="A194" s="10" t="n">
        <v>193</v>
      </c>
      <c r="B194" s="10" t="inlineStr">
        <is>
          <t>17.07.2026.</t>
        </is>
      </c>
      <c r="C194" s="10" t="inlineStr">
        <is>
          <t>Zadar</t>
        </is>
      </c>
      <c r="D194" s="10" t="inlineStr">
        <is>
          <t>Zemlja i kamenje koji nisu navedeni pod 170503</t>
        </is>
      </c>
      <c r="E194" s="10" t="inlineStr">
        <is>
          <t>17 05 04</t>
        </is>
      </c>
      <c r="F194" s="10" t="n">
        <v>32.02</v>
      </c>
      <c r="G194" s="10" t="inlineStr">
        <is>
          <t>-</t>
        </is>
      </c>
      <c r="H194" s="10" t="inlineStr">
        <is>
          <t>ČULINA ROBERT vl. obrt za prijevoz MIMINA</t>
        </is>
      </c>
      <c r="I194" s="10" t="inlineStr">
        <is>
          <t>2026 - 23238</t>
        </is>
      </c>
      <c r="J194" s="10" t="inlineStr">
        <is>
          <t>Ovlašteni sakupljač (Pregled odlaganja otpada)</t>
        </is>
      </c>
      <c r="K194" s="10" t="inlineStr">
        <is>
          <t>Vozilo ZD888RJ</t>
        </is>
      </c>
    </row>
    <row r="195">
      <c r="A195" s="10" t="n">
        <v>194</v>
      </c>
      <c r="B195" s="10" t="inlineStr">
        <is>
          <t>29.08.2026.</t>
        </is>
      </c>
      <c r="C195" s="10" t="inlineStr">
        <is>
          <t>Zadar</t>
        </is>
      </c>
      <c r="D195" s="10" t="inlineStr">
        <is>
          <t>Miješani,građ.otpad i otpad od rušenja koji nije pod 17001,170902, 170903</t>
        </is>
      </c>
      <c r="E195" s="10" t="inlineStr">
        <is>
          <t>17 09 04</t>
        </is>
      </c>
      <c r="F195" s="10" t="n">
        <v>2.78</v>
      </c>
      <c r="G195" s="10" t="inlineStr">
        <is>
          <t>-</t>
        </is>
      </c>
      <c r="H195" s="10" t="inlineStr">
        <is>
          <t>ČULINA ROBERT vl. obrt za prijevoz MIMINA</t>
        </is>
      </c>
      <c r="I195" s="10" t="inlineStr">
        <is>
          <t>2026 - 26086</t>
        </is>
      </c>
      <c r="J195" s="10" t="inlineStr">
        <is>
          <t>Ovlašteni sakupljač (Pregled odlaganja otpada)</t>
        </is>
      </c>
      <c r="K195" s="10" t="inlineStr">
        <is>
          <t>Vozilo ZD888RJ</t>
        </is>
      </c>
    </row>
    <row r="196">
      <c r="A196" s="10" t="n">
        <v>195</v>
      </c>
      <c r="B196" s="10" t="inlineStr">
        <is>
          <t>29.08.2026.</t>
        </is>
      </c>
      <c r="C196" s="10" t="inlineStr">
        <is>
          <t>Zadar</t>
        </is>
      </c>
      <c r="D196" s="10" t="inlineStr">
        <is>
          <t>Miješani,građ.otpad i otpad od rušenja koji nije pod 17001,170902, 170903</t>
        </is>
      </c>
      <c r="E196" s="10" t="inlineStr">
        <is>
          <t>17 09 04</t>
        </is>
      </c>
      <c r="F196" s="10" t="n">
        <v>3.24</v>
      </c>
      <c r="G196" s="10" t="inlineStr">
        <is>
          <t>-</t>
        </is>
      </c>
      <c r="H196" s="10" t="inlineStr">
        <is>
          <t>ČULINA ROBERT vl. obrt za prijevoz MIMINA</t>
        </is>
      </c>
      <c r="I196" s="10" t="inlineStr">
        <is>
          <t>2026 - 26091</t>
        </is>
      </c>
      <c r="J196" s="10" t="inlineStr">
        <is>
          <t>Ovlašteni sakupljač (Pregled odlaganja otpada)</t>
        </is>
      </c>
      <c r="K196" s="10" t="inlineStr">
        <is>
          <t>Vozilo ZD888RJ</t>
        </is>
      </c>
    </row>
    <row r="197">
      <c r="A197" s="10" t="n">
        <v>196</v>
      </c>
      <c r="B197" s="10" t="inlineStr">
        <is>
          <t>23.12.2025.</t>
        </is>
      </c>
      <c r="C197" s="10" t="inlineStr">
        <is>
          <t>Zadar</t>
        </is>
      </c>
      <c r="D197" s="10" t="inlineStr">
        <is>
          <t>Građevinski materijali koji sadrže azbest</t>
        </is>
      </c>
      <c r="E197" s="10" t="inlineStr">
        <is>
          <t>17 06 05*</t>
        </is>
      </c>
      <c r="F197" s="10" t="n">
        <v>4.86</v>
      </c>
      <c r="G197" s="10" t="inlineStr">
        <is>
          <t>-</t>
        </is>
      </c>
      <c r="H197" s="10" t="inlineStr">
        <is>
          <t>CIAN d.o.o.</t>
        </is>
      </c>
      <c r="I197" s="10" t="inlineStr">
        <is>
          <t>2025 - 60428</t>
        </is>
      </c>
      <c r="J197" s="10" t="inlineStr">
        <is>
          <t>Ovlašteni sakupljač (Pregled odlaganja otpada)</t>
        </is>
      </c>
      <c r="K197" s="10" t="inlineStr">
        <is>
          <t>Vozilo ST6783AJ</t>
        </is>
      </c>
    </row>
    <row r="198"/>
    <row r="199">
      <c r="A199" s="11" t="inlineStr">
        <is>
          <t>Izvor: Pregled odlaganja otpada ovlaštenog sakupljača za TEHMA d.o.o. (dostavljeno 23.09.2026.), razdoblje 07/2025 do 08/2026, 196 predaja, ukupno 3463,52 t. Stupac PL broj sadrži broj vagarskog lista.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2026-09-25T08:22:33Z</dcterms:created>
  <dcterms:modified xmlns:dcterms="http://purl.org/dc/terms/" xmlns:xsi="http://www.w3.org/2001/XMLSchema-instance" xsi:type="dcterms:W3CDTF">2026-09-25T08:22:33Z</dcterms:modified>
  <cp:lastModifiedBy>Daniel Bara</cp:lastModifiedBy>
</cp:coreProperties>
</file>